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ugsta\Downloads\"/>
    </mc:Choice>
  </mc:AlternateContent>
  <bookViews>
    <workbookView xWindow="0" yWindow="0" windowWidth="28800" windowHeight="12585"/>
  </bookViews>
  <sheets>
    <sheet name="CITROEN DS3" sheetId="5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5" l="1"/>
  <c r="K22" i="5" s="1"/>
  <c r="I21" i="5"/>
  <c r="K21" i="5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I6" i="5"/>
  <c r="K6" i="5" s="1"/>
  <c r="I5" i="5"/>
  <c r="K5" i="5" s="1"/>
  <c r="I4" i="5"/>
  <c r="K4" i="5" s="1"/>
  <c r="I3" i="5"/>
  <c r="K3" i="5" s="1"/>
  <c r="I2" i="5"/>
  <c r="K2" i="5" s="1"/>
  <c r="K23" i="5" l="1"/>
</calcChain>
</file>

<file path=xl/sharedStrings.xml><?xml version="1.0" encoding="utf-8"?>
<sst xmlns="http://schemas.openxmlformats.org/spreadsheetml/2006/main" count="137" uniqueCount="81">
  <si>
    <t>NERO/TETTO BIA</t>
  </si>
  <si>
    <t>GRIGIO MADREPERLA/T.</t>
  </si>
  <si>
    <t>VF7SABHY6GW561799</t>
  </si>
  <si>
    <t>FG014NY</t>
  </si>
  <si>
    <t>NDS3 SOCH BHD100 DRIVEF</t>
  </si>
  <si>
    <t>SHARK TETTO BI</t>
  </si>
  <si>
    <t xml:space="preserve">ENCQ PACK SELECT CONFORT -   - FARI ANTERIORI XENO E LED CON INDICATORI A SCORRIMENTO TAPPETINI ANTERIORI E POSTERIORI -  VOLANTE SPORTIVO IN PELLE CON INSERTI CROMATI TOUCH PAD 7 -  Vetri posteriori oscurati DS Connect Box - </t>
  </si>
  <si>
    <t>VF7SABHY6GW559642</t>
  </si>
  <si>
    <t>FG015NY</t>
  </si>
  <si>
    <t>WHISPER/BIANCO</t>
  </si>
  <si>
    <t xml:space="preserve">BLACK STYLE -  PACK SELECT CONFORT -  RUOTINO DI SCORTA -  VOLANTE SPORTIVO IN PELLE CON INSERTI CROMATI TOUCH PAD 7 - </t>
  </si>
  <si>
    <t>VF7SABHY6GW563723</t>
  </si>
  <si>
    <t>FG016NY</t>
  </si>
  <si>
    <t xml:space="preserve">ENCQ PACK SELECT CONFORT -  J4HJ  - FARI ANTERIORI XENO E LED CON INDICATORI A SCORRIMENTO TAPPETINI ANTERIORI E POSTERIORI - </t>
  </si>
  <si>
    <t>VF7SABHY6GW560806</t>
  </si>
  <si>
    <t>FG010NY</t>
  </si>
  <si>
    <t>NDS3 SOCH BLHD100</t>
  </si>
  <si>
    <t xml:space="preserve">BLACK STYLE -  PACK SELECT CONFORT -  RUOTINO DI SCORTA -  VOLANTE SPORTIVO IN PELLE CON INSERTI CROMATI TOUCH PAD 7 -  CERCHI IN LEGA 16'' ARISTEE GRIGI - </t>
  </si>
  <si>
    <t>VF7SABHY6GW567183</t>
  </si>
  <si>
    <t>FG464LG</t>
  </si>
  <si>
    <t xml:space="preserve">J2KT J4HJ  - FARI ANTERIORI XENO E LED CON INDICATORI A SCORRIMENTO RUOTINO DI SCORTA -  TAPPETINI ANTERIORI E POSTERIORI -  SENSORI DI PARCHEGGIO POSTERIORI -  Cerchi in lega 17" Aphrodite diamantati grigi con coprimozzi colorati e pneumatici 205/45 R17 - </t>
  </si>
  <si>
    <t>WHISPER-NERO</t>
  </si>
  <si>
    <t>NDS3 SOCH BLHDI75</t>
  </si>
  <si>
    <t>VF7SABHW6GW567100</t>
  </si>
  <si>
    <t>FG005NY</t>
  </si>
  <si>
    <t>BLU TROPEA/T.BIANCO</t>
  </si>
  <si>
    <t xml:space="preserve">FUNZIONE MIRROR SCREEN - CARBOTECH STYLE - DS LED VISION - J4GP RUOTINO DI SCORTA - CERCHI IN LEGA 16'' ARISTEE GRIGI </t>
  </si>
  <si>
    <t>VF7SABHW6GW561719</t>
  </si>
  <si>
    <t>FG011NY</t>
  </si>
  <si>
    <t>NERO-TOPAZIO</t>
  </si>
  <si>
    <t xml:space="preserve">BLACK STYLE - PACK SELECT CONFORT - RUOTINO DI SCORTA - VOLANTE SPORTIVO IN PELLE CON INSERTI CROMATI TOUCH PAD 7 - CERCHI IN LEGA 16'' ARISTEE GRIGI </t>
  </si>
  <si>
    <t>VF7SABHW6GW537858</t>
  </si>
  <si>
    <t>FG013NY</t>
  </si>
  <si>
    <t>VF7SABHW6GW537051</t>
  </si>
  <si>
    <t>FG480LG</t>
  </si>
  <si>
    <t>VF7SABHW6GW537065</t>
  </si>
  <si>
    <t>FG481LG</t>
  </si>
  <si>
    <t>VF7SABHW6GW537864</t>
  </si>
  <si>
    <t>FG482LG</t>
  </si>
  <si>
    <t>VF7SABHW6GW539585</t>
  </si>
  <si>
    <t>FG483LG</t>
  </si>
  <si>
    <t>VF7SABHW6GW540462</t>
  </si>
  <si>
    <t>FG484LG</t>
  </si>
  <si>
    <t>VF7SABHW6GW540466</t>
  </si>
  <si>
    <t>FG485LG</t>
  </si>
  <si>
    <t>VF7SABHW6GW576908</t>
  </si>
  <si>
    <t>FG496LG</t>
  </si>
  <si>
    <t>RUBINO-T.NERO</t>
  </si>
  <si>
    <t xml:space="preserve">FUNZIONE MIRROR SCREEN -  BLACK STYLE -  PACK SELECT CONFORT -  RUOTINO DI SCORTA -  CERCHI IN LEGA 17'' DIAMANTATI NERI BELLONE - </t>
  </si>
  <si>
    <t>VF7SABHY6GW550851</t>
  </si>
  <si>
    <t>FG458LG</t>
  </si>
  <si>
    <t>NDS3 SOCHI BLHD100</t>
  </si>
  <si>
    <t>BIANPERLA-SMER</t>
  </si>
  <si>
    <t xml:space="preserve">BLACK STYLE -  PACK SELECT CONFORT -  FARI POSTERIORI 3D A LED -  RUOTINO DI SCORTA -  VOLANTE SPORTIVO IN PELLE CON INSERTI CROMATI TOUCH PAD 7 -  CERCHI IN LEGA 16'' ARISTEE GRIGI - </t>
  </si>
  <si>
    <t>VF7SABHY6GW550852</t>
  </si>
  <si>
    <t>FG459LG</t>
  </si>
  <si>
    <t>VF7SABHY6GW557849</t>
  </si>
  <si>
    <t>FG460LG</t>
  </si>
  <si>
    <t>ROSSO ADEN/T.NERO</t>
  </si>
  <si>
    <t xml:space="preserve">BLACK STYLE -  PACK SELECT CONFORT -  RUOTINO DI SCORTA -  VOLANTE SPORTIVO IN PELLE CON INSERTI CROMATI TOUCH PAD 7 -  CHERCHI IN LEGA 16'' DIAMANTATI NERI ARISTEE - </t>
  </si>
  <si>
    <t>VF7SABHY6GW560813</t>
  </si>
  <si>
    <t>FG462LG</t>
  </si>
  <si>
    <t>GRIMAD-SMERLAD</t>
  </si>
  <si>
    <t>VF7SABHY6GW576895</t>
  </si>
  <si>
    <t>FG466LG</t>
  </si>
  <si>
    <t>VF7SABHY6GW577804</t>
  </si>
  <si>
    <t>FG467LG</t>
  </si>
  <si>
    <t>BIAPERLA-TOPAZ</t>
  </si>
  <si>
    <t xml:space="preserve">BROWN TOPAZ STYLE -  PACK SELECT CONFORT -  RUOTINO DI SCORTA -  VOLANTE SPORTIVO IN PELLE CON INSERTI CROMATI TOUCH PAD 7 -  Cerchi in lega 16" diamantati topazio ARISTEE - </t>
  </si>
  <si>
    <t>Vin Number</t>
  </si>
  <si>
    <t>Plate</t>
  </si>
  <si>
    <t>Model</t>
  </si>
  <si>
    <t>Reg.date</t>
  </si>
  <si>
    <t xml:space="preserve">Color </t>
  </si>
  <si>
    <t>List price with Vat incl. Opts</t>
  </si>
  <si>
    <t>Discount</t>
  </si>
  <si>
    <t>Engine</t>
  </si>
  <si>
    <t>Diesel</t>
  </si>
  <si>
    <t>Options</t>
  </si>
  <si>
    <t>Net List Price incl.Opts</t>
  </si>
  <si>
    <t>Our 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</si>
</sst>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_-[$€-2]\ * #,##0.00_-;\-[$€-2]\ * #,##0.00_-;_-[$€-2]\ * &quot;-&quot;??_-"/>
    <numFmt numFmtId="168" formatCode="[$€]\ #,##0.00;[Red]\-[$€]\ #,##0.00"/>
    <numFmt numFmtId="169" formatCode="_-* #,##0_-;\-* #,##0_-;_-* &quot;-&quot;??_-;_-@_-"/>
    <numFmt numFmtId="170" formatCode="\.\ \ @"/>
    <numFmt numFmtId="171" formatCode=".0."/>
    <numFmt numFmtId="172" formatCode="0\ ;\ \(0\)"/>
    <numFmt numFmtId="173" formatCode="\ @"/>
    <numFmt numFmtId="174" formatCode="_ * #,##0.00_ ;_ * \-#,##0.00_ ;_ * &quot;-&quot;??_ ;_ @_ "/>
    <numFmt numFmtId="175" formatCode="#,##0.0;[Red]\(#,##0.0\)"/>
    <numFmt numFmtId="176" formatCode="_(&quot;$&quot;* #,##0_);_(&quot;$&quot;* \(#,##0\);_(&quot;$&quot;* &quot;-&quot;??_);_(@_)"/>
    <numFmt numFmtId="177" formatCode="0.0000000"/>
    <numFmt numFmtId="178" formatCode="0.000000"/>
    <numFmt numFmtId="179" formatCode="0.0000%"/>
    <numFmt numFmtId="180" formatCode="_ * #,##0_ ;_ * \-#,##0_ ;_ * &quot;-&quot;_ ;_ @_ "/>
    <numFmt numFmtId="181" formatCode="#."/>
    <numFmt numFmtId="182" formatCode="#,##0.000"/>
    <numFmt numFmtId="183" formatCode="_-* #,##0.00\ [$€-1]_-;\-* #,##0.00\ [$€-1]_-;_-* &quot;-&quot;??\ [$€-1]_-"/>
    <numFmt numFmtId="184" formatCode="0.#"/>
    <numFmt numFmtId="185" formatCode="#,#00"/>
    <numFmt numFmtId="186" formatCode="#,###"/>
    <numFmt numFmtId="187" formatCode="#,##0.0"/>
    <numFmt numFmtId="188" formatCode="&quot;-&quot;@"/>
    <numFmt numFmtId="189" formatCode="_-* #,##0\ _P_t_s_-;\-* #,##0\ _P_t_s_-;_-* &quot;-&quot;\ _P_t_s_-;_-@_-"/>
    <numFmt numFmtId="190" formatCode="_-* #,##0.00\ _P_t_s_-;\-* #,##0.00\ _P_t_s_-;_-* &quot;-&quot;??\ _P_t_s_-;_-@_-"/>
    <numFmt numFmtId="191" formatCode="_(&quot;R$&quot;* #,##0_);_(&quot;R$&quot;* \(#,##0\);_(&quot;R$&quot;* &quot;-&quot;_);_(@_)"/>
    <numFmt numFmtId="192" formatCode="_(&quot;R$&quot;* #,##0.00_);_(&quot;R$&quot;* \(#,##0.00\);_(&quot;R$&quot;* &quot;-&quot;??_);_(@_)"/>
    <numFmt numFmtId="193" formatCode="_-* #,##0\ &quot;Pts&quot;_-;\-* #,##0\ &quot;Pts&quot;_-;_-* &quot;-&quot;\ &quot;Pts&quot;_-;_-@_-"/>
    <numFmt numFmtId="194" formatCode="_-* #,##0.00\ &quot;Pts&quot;_-;\-* #,##0.00\ &quot;Pts&quot;_-;_-* &quot;-&quot;??\ &quot;Pts&quot;_-;_-@_-"/>
    <numFmt numFmtId="195" formatCode="\$#,#00"/>
    <numFmt numFmtId="196" formatCode="\$#,"/>
    <numFmt numFmtId="197" formatCode="0.00_)"/>
    <numFmt numFmtId="198" formatCode="#,##0.0_-;\-#,##0.0_-;#_,#_-"/>
    <numFmt numFmtId="199" formatCode="#,##0.00_-;[Red]\-#,##0.00_-;#_,##_-"/>
    <numFmt numFmtId="200" formatCode="000\-00\-0000"/>
    <numFmt numFmtId="201" formatCode="000"/>
    <numFmt numFmtId="202" formatCode="%#,#00"/>
    <numFmt numFmtId="203" formatCode="_-&quot;$&quot;\ * #,##0.00_-;\-&quot;$&quot;\ * #,##0.00_-;_-&quot;$&quot;\ * &quot;-&quot;??_-;_-@_-"/>
    <numFmt numFmtId="204" formatCode="#,##0.0_);\(#,##0.0\)"/>
    <numFmt numFmtId="205" formatCode="0.0%;\(0.0%\)"/>
    <numFmt numFmtId="206" formatCode="#.##000"/>
    <numFmt numFmtId="207" formatCode="#.##0,"/>
    <numFmt numFmtId="208" formatCode="#,##0.00\ &quot;F&quot;;[Red]\-#,##0.00\ &quot;F&quot;"/>
    <numFmt numFmtId="209" formatCode="mm\ yy"/>
    <numFmt numFmtId="210" formatCode="&quot;See Note &quot;\ #"/>
    <numFmt numFmtId="211" formatCode="_(* #,##0.0_)_-;_(* \(#,##0.0\)_-;_(* &quot;-&quot;??_)_-;_(@_)_-"/>
    <numFmt numFmtId="212" formatCode="#,##0.0_ "/>
    <numFmt numFmtId="213" formatCode="mm&quot;월&quot;\ dd&quot;일&quot;"/>
    <numFmt numFmtId="214" formatCode="[$-410]d\-mmm\-yy;@"/>
    <numFmt numFmtId="215" formatCode="#,##0.00\ &quot;€&quot;"/>
    <numFmt numFmtId="216" formatCode="0.0%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Helv"/>
    </font>
    <font>
      <sz val="10"/>
      <name val="MS Sans Serif"/>
      <family val="2"/>
    </font>
    <font>
      <b/>
      <sz val="12"/>
      <name val="Arial"/>
      <family val="2"/>
    </font>
    <font>
      <sz val="12"/>
      <name val="Arial Unicode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.5"/>
      <name val="LinePrinter"/>
    </font>
    <font>
      <b/>
      <sz val="11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Geneva"/>
      <family val="2"/>
    </font>
    <font>
      <sz val="10"/>
      <color indexed="20"/>
      <name val="Arial"/>
      <family val="2"/>
    </font>
    <font>
      <sz val="12"/>
      <name val="¹UAAA¼"/>
      <family val="1"/>
    </font>
    <font>
      <sz val="12"/>
      <name val="¹ÙÅÁÃ¼"/>
      <family val="3"/>
    </font>
    <font>
      <sz val="1"/>
      <color indexed="8"/>
      <name val="Courier"/>
      <family val="3"/>
    </font>
    <font>
      <b/>
      <sz val="10"/>
      <name val="Helv"/>
      <family val="2"/>
    </font>
    <font>
      <i/>
      <sz val="8"/>
      <color indexed="10"/>
      <name val="Tahoma"/>
      <family val="2"/>
    </font>
    <font>
      <sz val="10"/>
      <name val="Helv"/>
    </font>
    <font>
      <sz val="1"/>
      <color indexed="16"/>
      <name val="Courier"/>
      <family val="3"/>
    </font>
    <font>
      <sz val="11"/>
      <name val="돋움"/>
      <family val="2"/>
      <charset val="129"/>
    </font>
    <font>
      <sz val="9"/>
      <color indexed="8"/>
      <name val="Arial"/>
      <family val="2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sz val="12"/>
      <color indexed="22"/>
      <name val="Arial"/>
      <family val="2"/>
    </font>
    <font>
      <i/>
      <sz val="8"/>
      <color indexed="12"/>
      <name val="Tahoma"/>
      <family val="2"/>
    </font>
    <font>
      <b/>
      <sz val="12"/>
      <name val="Helv"/>
      <family val="2"/>
    </font>
    <font>
      <u/>
      <sz val="7.5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Helv"/>
      <family val="2"/>
    </font>
    <font>
      <sz val="9"/>
      <name val="Arial"/>
      <family val="2"/>
    </font>
    <font>
      <b/>
      <i/>
      <sz val="16"/>
      <name val="Helv"/>
      <family val="2"/>
    </font>
    <font>
      <sz val="10"/>
      <name val="Arial CE"/>
    </font>
    <font>
      <b/>
      <sz val="14"/>
      <name val="Arial"/>
      <family val="2"/>
    </font>
    <font>
      <sz val="11"/>
      <name val="‚l‚r –¾’©"/>
    </font>
    <font>
      <i/>
      <sz val="8"/>
      <color indexed="23"/>
      <name val="Tahoma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8"/>
      <color indexed="10"/>
      <name val="Arial Narrow"/>
      <family val="2"/>
    </font>
    <font>
      <sz val="8"/>
      <color indexed="18"/>
      <name val="Tahoma"/>
      <family val="2"/>
    </font>
    <font>
      <sz val="8"/>
      <color indexed="20"/>
      <name val="Tahoma"/>
      <family val="2"/>
    </font>
    <font>
      <i/>
      <sz val="8"/>
      <color indexed="8"/>
      <name val="Tahoma"/>
      <family val="2"/>
    </font>
    <font>
      <sz val="12"/>
      <name val="뼻뮝"/>
      <family val="1"/>
    </font>
    <font>
      <sz val="10"/>
      <name val="돋움체"/>
      <family val="3"/>
    </font>
    <font>
      <sz val="11"/>
      <name val="明朝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  <fill>
      <patternFill patternType="gray125">
        <fgColor indexed="22"/>
      </patternFill>
    </fill>
    <fill>
      <patternFill patternType="solid">
        <fgColor indexed="26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46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7" fillId="3" borderId="5" applyNumberFormat="0" applyAlignment="0" applyProtection="0"/>
    <xf numFmtId="0" fontId="8" fillId="3" borderId="4" applyNumberFormat="0" applyAlignment="0" applyProtection="0"/>
    <xf numFmtId="0" fontId="9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4" fillId="0" borderId="0"/>
    <xf numFmtId="0" fontId="4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42" fillId="0" borderId="0" applyFont="0" applyFill="0" applyBorder="0" applyAlignment="0" applyProtection="0">
      <alignment vertical="center"/>
    </xf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14" fillId="13" borderId="0"/>
    <xf numFmtId="0" fontId="43" fillId="0" borderId="0"/>
    <xf numFmtId="0" fontId="14" fillId="0" borderId="0"/>
    <xf numFmtId="0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1" fillId="5" borderId="0" applyNumberFormat="0" applyBorder="0" applyAlignment="0" applyProtection="0"/>
    <xf numFmtId="0" fontId="18" fillId="14" borderId="0" applyNumberFormat="0" applyBorder="0" applyAlignment="0" applyProtection="0"/>
    <xf numFmtId="0" fontId="1" fillId="6" borderId="0" applyNumberFormat="0" applyBorder="0" applyAlignment="0" applyProtection="0"/>
    <xf numFmtId="0" fontId="18" fillId="15" borderId="0" applyNumberFormat="0" applyBorder="0" applyAlignment="0" applyProtection="0"/>
    <xf numFmtId="0" fontId="1" fillId="7" borderId="0" applyNumberFormat="0" applyBorder="0" applyAlignment="0" applyProtection="0"/>
    <xf numFmtId="0" fontId="18" fillId="17" borderId="0" applyNumberFormat="0" applyBorder="0" applyAlignment="0" applyProtection="0"/>
    <xf numFmtId="0" fontId="1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8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3" borderId="0" applyNumberFormat="0" applyBorder="0" applyAlignment="0" applyProtection="0"/>
    <xf numFmtId="0" fontId="13" fillId="9" borderId="0" applyNumberFormat="0" applyBorder="0" applyAlignment="0" applyProtection="0"/>
    <xf numFmtId="0" fontId="24" fillId="24" borderId="0" applyNumberFormat="0" applyBorder="0" applyAlignment="0" applyProtection="0"/>
    <xf numFmtId="0" fontId="13" fillId="11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13" fillId="12" borderId="0" applyNumberFormat="0" applyBorder="0" applyAlignment="0" applyProtection="0"/>
    <xf numFmtId="0" fontId="24" fillId="30" borderId="0" applyNumberFormat="0" applyBorder="0" applyAlignment="0" applyProtection="0"/>
    <xf numFmtId="0" fontId="44" fillId="0" borderId="0">
      <alignment horizontal="center" wrapText="1"/>
      <protection locked="0"/>
    </xf>
    <xf numFmtId="173" fontId="15" fillId="0" borderId="0" applyFont="0" applyFill="0" applyBorder="0" applyAlignment="0" applyProtection="0"/>
    <xf numFmtId="49" fontId="45" fillId="0" borderId="9" applyNumberFormat="0" applyFont="0" applyBorder="0" applyAlignment="0">
      <alignment horizontal="left"/>
    </xf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/>
    </xf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48" fillId="0" borderId="0"/>
    <xf numFmtId="0" fontId="47" fillId="0" borderId="0"/>
    <xf numFmtId="0" fontId="21" fillId="0" borderId="0"/>
    <xf numFmtId="0" fontId="49" fillId="0" borderId="0">
      <protection locked="0"/>
    </xf>
    <xf numFmtId="0" fontId="49" fillId="0" borderId="0">
      <protection locked="0"/>
    </xf>
    <xf numFmtId="174" fontId="14" fillId="0" borderId="0" applyFill="0" applyBorder="0" applyAlignment="0"/>
    <xf numFmtId="169" fontId="14" fillId="0" borderId="0" applyFill="0" applyBorder="0" applyAlignment="0"/>
    <xf numFmtId="175" fontId="14" fillId="0" borderId="0" applyFill="0" applyBorder="0" applyAlignment="0"/>
    <xf numFmtId="176" fontId="14" fillId="0" borderId="0" applyFill="0" applyBorder="0" applyAlignment="0"/>
    <xf numFmtId="177" fontId="14" fillId="0" borderId="0" applyFill="0" applyBorder="0" applyAlignment="0"/>
    <xf numFmtId="174" fontId="14" fillId="0" borderId="0" applyFill="0" applyBorder="0" applyAlignment="0"/>
    <xf numFmtId="178" fontId="14" fillId="0" borderId="0" applyFill="0" applyBorder="0" applyAlignment="0"/>
    <xf numFmtId="169" fontId="14" fillId="0" borderId="0" applyFill="0" applyBorder="0" applyAlignment="0"/>
    <xf numFmtId="0" fontId="25" fillId="21" borderId="10" applyNumberFormat="0" applyAlignment="0" applyProtection="0"/>
    <xf numFmtId="0" fontId="50" fillId="0" borderId="0"/>
    <xf numFmtId="0" fontId="26" fillId="0" borderId="11" applyNumberFormat="0" applyFill="0" applyAlignment="0" applyProtection="0"/>
    <xf numFmtId="0" fontId="27" fillId="31" borderId="12" applyNumberFormat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35" borderId="0" applyNumberFormat="0" applyBorder="0" applyAlignment="0" applyProtection="0"/>
    <xf numFmtId="0" fontId="51" fillId="0" borderId="0" applyNumberFormat="0" applyFill="0" applyBorder="0" applyProtection="0">
      <alignment horizontal="right"/>
    </xf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9" fontId="14" fillId="0" borderId="0"/>
    <xf numFmtId="174" fontId="14" fillId="0" borderId="0" applyFont="0" applyFill="0" applyBorder="0" applyAlignment="0" applyProtection="0"/>
    <xf numFmtId="181" fontId="53" fillId="0" borderId="0">
      <protection locked="0"/>
    </xf>
    <xf numFmtId="169" fontId="14" fillId="0" borderId="0" applyFont="0" applyFill="0" applyBorder="0" applyAlignment="0" applyProtection="0"/>
    <xf numFmtId="181" fontId="53" fillId="0" borderId="0">
      <protection locked="0"/>
    </xf>
    <xf numFmtId="0" fontId="54" fillId="0" borderId="0"/>
    <xf numFmtId="41" fontId="14" fillId="36" borderId="0" applyFont="0" applyBorder="0"/>
    <xf numFmtId="14" fontId="14" fillId="0" borderId="0">
      <alignment horizontal="center"/>
    </xf>
    <xf numFmtId="181" fontId="53" fillId="0" borderId="0">
      <protection locked="0"/>
    </xf>
    <xf numFmtId="14" fontId="29" fillId="0" borderId="0" applyFill="0" applyBorder="0" applyAlignment="0"/>
    <xf numFmtId="15" fontId="21" fillId="0" borderId="0"/>
    <xf numFmtId="182" fontId="54" fillId="0" borderId="0">
      <protection locked="0"/>
    </xf>
    <xf numFmtId="5" fontId="21" fillId="0" borderId="13">
      <alignment vertical="center"/>
    </xf>
    <xf numFmtId="0" fontId="55" fillId="37" borderId="0" applyFont="0" applyFill="0" applyBorder="0" applyAlignment="0">
      <alignment horizontal="left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56" fillId="0" borderId="0" applyNumberFormat="0" applyFill="0" applyBorder="0" applyProtection="0">
      <alignment horizontal="left"/>
    </xf>
    <xf numFmtId="174" fontId="14" fillId="0" borderId="0" applyFill="0" applyBorder="0" applyAlignment="0"/>
    <xf numFmtId="169" fontId="14" fillId="0" borderId="0" applyFill="0" applyBorder="0" applyAlignment="0"/>
    <xf numFmtId="174" fontId="14" fillId="0" borderId="0" applyFill="0" applyBorder="0" applyAlignment="0"/>
    <xf numFmtId="178" fontId="14" fillId="0" borderId="0" applyFill="0" applyBorder="0" applyAlignment="0"/>
    <xf numFmtId="169" fontId="14" fillId="0" borderId="0" applyFill="0" applyBorder="0" applyAlignment="0"/>
    <xf numFmtId="0" fontId="57" fillId="0" borderId="0" applyNumberFormat="0" applyFill="0" applyBorder="0" applyProtection="0">
      <alignment horizontal="right"/>
    </xf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0" fontId="18" fillId="0" borderId="0"/>
    <xf numFmtId="0" fontId="49" fillId="0" borderId="0">
      <protection locked="0"/>
    </xf>
    <xf numFmtId="184" fontId="54" fillId="0" borderId="0">
      <protection locked="0"/>
    </xf>
    <xf numFmtId="185" fontId="49" fillId="0" borderId="0">
      <protection locked="0"/>
    </xf>
    <xf numFmtId="181" fontId="53" fillId="0" borderId="0">
      <protection locked="0"/>
    </xf>
    <xf numFmtId="2" fontId="58" fillId="0" borderId="0" applyFill="0" applyBorder="0" applyAlignment="0" applyProtection="0"/>
    <xf numFmtId="0" fontId="59" fillId="0" borderId="0" applyNumberFormat="0" applyFill="0" applyBorder="0" applyProtection="0">
      <alignment horizontal="right"/>
    </xf>
    <xf numFmtId="38" fontId="17" fillId="36" borderId="0" applyNumberFormat="0" applyBorder="0" applyAlignment="0" applyProtection="0"/>
    <xf numFmtId="164" fontId="15" fillId="38" borderId="14" applyNumberFormat="0" applyFont="0" applyBorder="0" applyAlignment="0" applyProtection="0"/>
    <xf numFmtId="0" fontId="60" fillId="0" borderId="0">
      <alignment horizontal="left"/>
    </xf>
    <xf numFmtId="0" fontId="22" fillId="0" borderId="15" applyNumberFormat="0" applyAlignment="0" applyProtection="0">
      <alignment horizontal="left" vertical="center"/>
    </xf>
    <xf numFmtId="0" fontId="22" fillId="0" borderId="16">
      <alignment horizontal="left"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0" fontId="17" fillId="39" borderId="17" applyNumberFormat="0" applyBorder="0" applyAlignment="0" applyProtection="0"/>
    <xf numFmtId="0" fontId="14" fillId="13" borderId="18" applyNumberFormat="0" applyFont="0" applyBorder="0" applyAlignment="0">
      <protection locked="0"/>
    </xf>
    <xf numFmtId="0" fontId="42" fillId="0" borderId="0">
      <alignment vertical="center"/>
    </xf>
    <xf numFmtId="0" fontId="15" fillId="0" borderId="0">
      <alignment vertical="center"/>
    </xf>
    <xf numFmtId="0" fontId="19" fillId="0" borderId="0"/>
    <xf numFmtId="0" fontId="29" fillId="0" borderId="0" applyNumberFormat="0" applyFill="0" applyBorder="0" applyProtection="0">
      <alignment horizontal="left"/>
    </xf>
    <xf numFmtId="186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0" fontId="17" fillId="0" borderId="0"/>
    <xf numFmtId="0" fontId="17" fillId="0" borderId="0"/>
    <xf numFmtId="188" fontId="62" fillId="0" borderId="0"/>
    <xf numFmtId="0" fontId="17" fillId="40" borderId="0"/>
    <xf numFmtId="0" fontId="17" fillId="40" borderId="0"/>
    <xf numFmtId="188" fontId="63" fillId="40" borderId="0"/>
    <xf numFmtId="174" fontId="14" fillId="0" borderId="0" applyFill="0" applyBorder="0" applyAlignment="0"/>
    <xf numFmtId="169" fontId="14" fillId="0" borderId="0" applyFill="0" applyBorder="0" applyAlignment="0"/>
    <xf numFmtId="174" fontId="14" fillId="0" borderId="0" applyFill="0" applyBorder="0" applyAlignment="0"/>
    <xf numFmtId="178" fontId="14" fillId="0" borderId="0" applyFill="0" applyBorder="0" applyAlignment="0"/>
    <xf numFmtId="169" fontId="14" fillId="0" borderId="0" applyFill="0" applyBorder="0" applyAlignment="0"/>
    <xf numFmtId="38" fontId="2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" fontId="2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64" fillId="0" borderId="14"/>
    <xf numFmtId="191" fontId="65" fillId="0" borderId="0" applyFont="0" applyFill="0" applyBorder="0" applyAlignment="0" applyProtection="0"/>
    <xf numFmtId="192" fontId="65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49" fillId="0" borderId="0">
      <protection locked="0"/>
    </xf>
    <xf numFmtId="196" fontId="49" fillId="0" borderId="0">
      <protection locked="0"/>
    </xf>
    <xf numFmtId="0" fontId="28" fillId="25" borderId="0" applyNumberFormat="0" applyBorder="0" applyAlignment="0" applyProtection="0"/>
    <xf numFmtId="197" fontId="66" fillId="0" borderId="0"/>
    <xf numFmtId="0" fontId="14" fillId="0" borderId="0"/>
    <xf numFmtId="0" fontId="1" fillId="0" borderId="0"/>
    <xf numFmtId="0" fontId="8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1" fillId="0" borderId="0"/>
    <xf numFmtId="0" fontId="23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18" borderId="19" applyNumberFormat="0" applyFont="0" applyAlignment="0" applyProtection="0"/>
    <xf numFmtId="0" fontId="68" fillId="0" borderId="20" applyFill="0" applyBorder="0">
      <alignment horizontal="right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56" fillId="0" borderId="0" applyNumberFormat="0" applyFill="0" applyBorder="0" applyProtection="0">
      <alignment horizontal="left"/>
    </xf>
    <xf numFmtId="0" fontId="30" fillId="21" borderId="21" applyNumberFormat="0" applyAlignment="0" applyProtection="0"/>
    <xf numFmtId="0" fontId="14" fillId="41" borderId="0"/>
    <xf numFmtId="14" fontId="44" fillId="0" borderId="0">
      <alignment horizontal="center" wrapText="1"/>
      <protection locked="0"/>
    </xf>
    <xf numFmtId="198" fontId="14" fillId="0" borderId="22" applyFont="0" applyFill="0" applyBorder="0" applyAlignment="0" applyProtection="0"/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58" fillId="0" borderId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58" fillId="0" borderId="0" applyFill="0" applyBorder="0" applyAlignment="0" applyProtection="0"/>
    <xf numFmtId="10" fontId="58" fillId="0" borderId="0" applyFont="0" applyFill="0" applyBorder="0" applyAlignment="0" applyProtection="0"/>
    <xf numFmtId="202" fontId="49" fillId="0" borderId="0">
      <protection locked="0"/>
    </xf>
    <xf numFmtId="0" fontId="70" fillId="0" borderId="0" applyNumberFormat="0" applyFill="0" applyBorder="0" applyProtection="0">
      <alignment horizontal="right"/>
    </xf>
    <xf numFmtId="203" fontId="52" fillId="0" borderId="0" applyFill="0" applyBorder="0" applyAlignment="0"/>
    <xf numFmtId="204" fontId="52" fillId="0" borderId="0" applyFill="0" applyBorder="0" applyAlignment="0"/>
    <xf numFmtId="203" fontId="52" fillId="0" borderId="0" applyFill="0" applyBorder="0" applyAlignment="0"/>
    <xf numFmtId="205" fontId="52" fillId="0" borderId="0" applyFill="0" applyBorder="0" applyAlignment="0"/>
    <xf numFmtId="204" fontId="52" fillId="0" borderId="0" applyFill="0" applyBorder="0" applyAlignment="0"/>
    <xf numFmtId="3" fontId="40" fillId="0" borderId="0" applyFont="0" applyFill="0" applyBorder="0" applyProtection="0">
      <alignment horizontal="right"/>
    </xf>
    <xf numFmtId="9" fontId="1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71" fillId="0" borderId="14">
      <alignment horizontal="center"/>
    </xf>
    <xf numFmtId="3" fontId="21" fillId="0" borderId="0" applyFont="0" applyFill="0" applyBorder="0" applyAlignment="0" applyProtection="0"/>
    <xf numFmtId="0" fontId="21" fillId="42" borderId="0" applyNumberFormat="0" applyFont="0" applyBorder="0" applyAlignment="0" applyProtection="0"/>
    <xf numFmtId="206" fontId="49" fillId="0" borderId="0">
      <protection locked="0"/>
    </xf>
    <xf numFmtId="207" fontId="49" fillId="0" borderId="0">
      <protection locked="0"/>
    </xf>
    <xf numFmtId="0" fontId="21" fillId="0" borderId="0"/>
    <xf numFmtId="182" fontId="14" fillId="0" borderId="0">
      <protection locked="0"/>
    </xf>
    <xf numFmtId="180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208" fontId="21" fillId="0" borderId="0">
      <alignment horizont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187" fontId="54" fillId="0" borderId="23">
      <protection locked="0"/>
    </xf>
    <xf numFmtId="0" fontId="2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9" fontId="29" fillId="0" borderId="0" applyFill="0" applyBorder="0" applyAlignment="0"/>
    <xf numFmtId="209" fontId="14" fillId="0" borderId="0" applyFill="0" applyBorder="0" applyAlignment="0"/>
    <xf numFmtId="200" fontId="14" fillId="0" borderId="0" applyFill="0" applyBorder="0" applyAlignment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0">
      <alignment horizontal="center" vertical="center"/>
    </xf>
    <xf numFmtId="0" fontId="68" fillId="0" borderId="0">
      <alignment horizontal="center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7" fillId="0" borderId="27" applyNumberFormat="0" applyFill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210" fontId="20" fillId="0" borderId="0">
      <alignment horizontal="left"/>
    </xf>
    <xf numFmtId="0" fontId="75" fillId="0" borderId="0">
      <alignment vertical="top"/>
    </xf>
    <xf numFmtId="211" fontId="14" fillId="0" borderId="28" applyFont="0" applyFill="0" applyBorder="0" applyAlignment="0" applyProtection="0">
      <alignment horizontal="right"/>
      <protection locked="0"/>
    </xf>
    <xf numFmtId="211" fontId="14" fillId="0" borderId="28" applyFont="0" applyFill="0" applyBorder="0" applyAlignment="0" applyProtection="0">
      <alignment horizontal="right"/>
      <protection locked="0"/>
    </xf>
    <xf numFmtId="0" fontId="38" fillId="15" borderId="0" applyNumberFormat="0" applyBorder="0" applyAlignment="0" applyProtection="0"/>
    <xf numFmtId="0" fontId="39" fillId="17" borderId="0" applyNumberFormat="0" applyBorder="0" applyAlignment="0" applyProtection="0"/>
    <xf numFmtId="0" fontId="2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43" borderId="29" applyNumberFormat="0" applyAlignment="0" applyProtection="0"/>
    <xf numFmtId="43" fontId="45" fillId="0" borderId="0" applyFont="0" applyFill="0" applyBorder="0" applyAlignment="0" applyProtection="0"/>
    <xf numFmtId="0" fontId="78" fillId="0" borderId="0" applyNumberFormat="0" applyFill="0" applyBorder="0" applyProtection="0">
      <alignment horizontal="right"/>
    </xf>
    <xf numFmtId="212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5" fillId="0" borderId="0">
      <alignment horizontal="left"/>
    </xf>
    <xf numFmtId="213" fontId="54" fillId="0" borderId="0">
      <protection locked="0"/>
    </xf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54" fillId="0" borderId="0"/>
    <xf numFmtId="174" fontId="81" fillId="0" borderId="0" applyFont="0" applyFill="0" applyBorder="0" applyAlignment="0" applyProtection="0"/>
    <xf numFmtId="214" fontId="14" fillId="0" borderId="0"/>
    <xf numFmtId="214" fontId="14" fillId="0" borderId="0"/>
    <xf numFmtId="214" fontId="14" fillId="0" borderId="0"/>
    <xf numFmtId="0" fontId="40" fillId="0" borderId="0"/>
    <xf numFmtId="214" fontId="14" fillId="0" borderId="0"/>
    <xf numFmtId="214" fontId="14" fillId="0" borderId="0"/>
    <xf numFmtId="214" fontId="14" fillId="0" borderId="0"/>
    <xf numFmtId="0" fontId="84" fillId="0" borderId="0"/>
    <xf numFmtId="0" fontId="29" fillId="0" borderId="0"/>
    <xf numFmtId="0" fontId="17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0" fontId="86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85" fillId="0" borderId="17" xfId="0" applyFont="1" applyFill="1" applyBorder="1" applyAlignment="1">
      <alignment horizontal="center"/>
    </xf>
    <xf numFmtId="16" fontId="85" fillId="0" borderId="17" xfId="0" applyNumberFormat="1" applyFont="1" applyBorder="1" applyAlignment="1">
      <alignment horizontal="center"/>
    </xf>
    <xf numFmtId="0" fontId="0" fillId="0" borderId="0" xfId="0" applyFont="1"/>
    <xf numFmtId="0" fontId="87" fillId="0" borderId="17" xfId="0" applyFont="1" applyFill="1" applyBorder="1" applyAlignment="1">
      <alignment horizontal="center"/>
    </xf>
    <xf numFmtId="215" fontId="0" fillId="0" borderId="0" xfId="0" applyNumberFormat="1" applyFont="1" applyAlignment="1">
      <alignment horizontal="center"/>
    </xf>
    <xf numFmtId="215" fontId="1" fillId="0" borderId="17" xfId="1" applyNumberFormat="1" applyFont="1" applyBorder="1" applyAlignment="1">
      <alignment horizontal="center"/>
    </xf>
    <xf numFmtId="0" fontId="0" fillId="0" borderId="0" xfId="0" applyAlignment="1"/>
    <xf numFmtId="215" fontId="85" fillId="0" borderId="17" xfId="0" applyNumberFormat="1" applyFont="1" applyFill="1" applyBorder="1" applyAlignment="1">
      <alignment horizontal="center"/>
    </xf>
    <xf numFmtId="216" fontId="0" fillId="0" borderId="0" xfId="0" applyNumberFormat="1"/>
    <xf numFmtId="216" fontId="0" fillId="0" borderId="0" xfId="0" applyNumberFormat="1" applyAlignment="1"/>
    <xf numFmtId="0" fontId="87" fillId="0" borderId="17" xfId="0" applyFont="1" applyFill="1" applyBorder="1" applyAlignment="1">
      <alignment horizontal="left"/>
    </xf>
    <xf numFmtId="0" fontId="85" fillId="0" borderId="17" xfId="0" applyFont="1" applyFill="1" applyBorder="1" applyAlignment="1">
      <alignment horizontal="left"/>
    </xf>
    <xf numFmtId="216" fontId="0" fillId="0" borderId="17" xfId="0" applyNumberFormat="1" applyBorder="1" applyAlignment="1">
      <alignment horizontal="center"/>
    </xf>
    <xf numFmtId="215" fontId="0" fillId="0" borderId="17" xfId="0" applyNumberFormat="1" applyBorder="1" applyAlignment="1">
      <alignment horizontal="center"/>
    </xf>
    <xf numFmtId="215" fontId="0" fillId="0" borderId="0" xfId="0" applyNumberFormat="1" applyAlignment="1"/>
    <xf numFmtId="0" fontId="87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85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468">
    <cellStyle name="$0" xfId="15"/>
    <cellStyle name="$0.0" xfId="16"/>
    <cellStyle name="$0.0 2" xfId="17"/>
    <cellStyle name="$0.00" xfId="18"/>
    <cellStyle name="%0" xfId="19"/>
    <cellStyle name="%0.0" xfId="20"/>
    <cellStyle name=". Testo" xfId="21"/>
    <cellStyle name="’Ê‰Ý [0.00]_!!!GO" xfId="22"/>
    <cellStyle name="’Ê‰Ý_!!!GO" xfId="23"/>
    <cellStyle name="=C:\WINDOWS\SYSTEM32\COMMAND.COM" xfId="24"/>
    <cellStyle name="•W€_!!!GO" xfId="26"/>
    <cellStyle name="•W_Door_Con asia" xfId="25"/>
    <cellStyle name="0" xfId="27"/>
    <cellStyle name="0.0" xfId="28"/>
    <cellStyle name="0.0 2" xfId="29"/>
    <cellStyle name="0.00" xfId="30"/>
    <cellStyle name="20% - Colore 1 2" xfId="31"/>
    <cellStyle name="20% - Colore 1 2 2" xfId="32"/>
    <cellStyle name="20% - Colore 2 2" xfId="33"/>
    <cellStyle name="20% - Colore 2 2 2" xfId="34"/>
    <cellStyle name="20% - Colore 3 2" xfId="35"/>
    <cellStyle name="20% - Colore 3 2 2" xfId="36"/>
    <cellStyle name="20% - Colore 4 2" xfId="37"/>
    <cellStyle name="20% - Colore 4 2 2" xfId="38"/>
    <cellStyle name="20% - Colore 5 2" xfId="39"/>
    <cellStyle name="20% - Colore 6 2" xfId="40"/>
    <cellStyle name="40% - Colore 1 2" xfId="41"/>
    <cellStyle name="40% - Colore 2 2" xfId="42"/>
    <cellStyle name="40% - Colore 3 2" xfId="43"/>
    <cellStyle name="40% - Colore 3 2 2" xfId="44"/>
    <cellStyle name="40% - Colore 4 2" xfId="45"/>
    <cellStyle name="40% - Colore 5 2" xfId="46"/>
    <cellStyle name="40% - Colore 6 2" xfId="47"/>
    <cellStyle name="60% - Colore 1 2" xfId="48"/>
    <cellStyle name="60% - Colore 2 2" xfId="49"/>
    <cellStyle name="60% - Colore 3 2" xfId="50"/>
    <cellStyle name="60% - Colore 3 2 2" xfId="51"/>
    <cellStyle name="60% - Colore 4 2" xfId="52"/>
    <cellStyle name="60% - Colore 4 2 2" xfId="53"/>
    <cellStyle name="60% - Colore 5 2" xfId="54"/>
    <cellStyle name="60% - Colore 6 2" xfId="55"/>
    <cellStyle name="60% - Colore 6 2 2" xfId="56"/>
    <cellStyle name="args.style" xfId="57"/>
    <cellStyle name="Blank.Testo" xfId="58"/>
    <cellStyle name="BREAKDOWN" xfId="59"/>
    <cellStyle name="BuiltOpt_Content" xfId="60"/>
    <cellStyle name="BuiltOption_Content" xfId="61"/>
    <cellStyle name="C￥AØ_98³a°³¼±°eE¹ _01年(0607)_01년원가절감보고서(부사장님)0630" xfId="62"/>
    <cellStyle name="Ç¥ÁØ_98³â°³¼±°èÈ¹ _01年(0607)_01년원가절감보고서(부사장님)0630" xfId="63"/>
    <cellStyle name="C￥AØ_98³a°³¼±°eE¹ _01年(0607)_01년원가절감보고서(부사장님)0702" xfId="64"/>
    <cellStyle name="Ç¥ÁØ_98³â°³¼±°èÈ¹ _01年(0607)_01년원가절감보고서(부사장님)0702" xfId="65"/>
    <cellStyle name="C￥AØ_98³a°³¼±°eE¹ _01年(0607)_국산화추진(0721)" xfId="66"/>
    <cellStyle name="Ç¥ÁØ_98³â°³¼±°èÈ¹ _01年(0607)_국산화추진(0721)" xfId="67"/>
    <cellStyle name="C￥AØ_98³a°³¼±°eE¹ _01年(0607)_열달기아원가절감보고(0930)-1" xfId="68"/>
    <cellStyle name="Ç¥ÁØ_98³â°³¼±°èÈ¹ _01年(0607)_열달기아원가절감보고(0930)-1" xfId="69"/>
    <cellStyle name="C￥AØ_98³a°³¼±°eE¹ _01年(0607)_첨부_국산화추진(0722)" xfId="70"/>
    <cellStyle name="Ç¥ÁØ_98³â°³¼±°èÈ¹ _01年(0607)_첨부_국산화추진(0722)" xfId="71"/>
    <cellStyle name="C￥AØ_98³a°³¼±°eE¹ _01年(0607)_첨부_국산화추진(0809)" xfId="72"/>
    <cellStyle name="Ç¥ÁØ_98³â°³¼±°èÈ¹ _01年(0607)_첨부_국산화추진(0809)" xfId="73"/>
    <cellStyle name="C￥AØ_Ay°eC￥(2¿u) " xfId="74"/>
    <cellStyle name="Ç¥ÁØ_GEBRIEF" xfId="75"/>
    <cellStyle name="Cabecera 1" xfId="76"/>
    <cellStyle name="Cabecera 2" xfId="77"/>
    <cellStyle name="Calc Currency (0)" xfId="78"/>
    <cellStyle name="Calc Currency (2)" xfId="79"/>
    <cellStyle name="Calc Percent (0)" xfId="80"/>
    <cellStyle name="Calc Percent (1)" xfId="81"/>
    <cellStyle name="Calc Percent (2)" xfId="82"/>
    <cellStyle name="Calc Units (0)" xfId="83"/>
    <cellStyle name="Calc Units (1)" xfId="84"/>
    <cellStyle name="Calc Units (2)" xfId="85"/>
    <cellStyle name="Calcolo 2" xfId="86"/>
    <cellStyle name="Calculation" xfId="9" builtinId="22" customBuiltin="1"/>
    <cellStyle name="category" xfId="87"/>
    <cellStyle name="Cella collegata 2" xfId="88"/>
    <cellStyle name="Cella da controllare 2" xfId="89"/>
    <cellStyle name="Collegamento ipertestuale 2" xfId="90"/>
    <cellStyle name="Colore 1 2" xfId="91"/>
    <cellStyle name="Colore 2 2" xfId="92"/>
    <cellStyle name="Colore 3 2" xfId="93"/>
    <cellStyle name="Colore 4 2" xfId="94"/>
    <cellStyle name="Colore 5 2" xfId="95"/>
    <cellStyle name="Colore 6 2" xfId="96"/>
    <cellStyle name="CombinedVol_Data" xfId="97"/>
    <cellStyle name="Comma  - Style1" xfId="98"/>
    <cellStyle name="Comma  - Style2" xfId="99"/>
    <cellStyle name="Comma  - Style3" xfId="100"/>
    <cellStyle name="Comma  - Style4" xfId="101"/>
    <cellStyle name="Comma  - Style5" xfId="102"/>
    <cellStyle name="Comma  - Style6" xfId="103"/>
    <cellStyle name="Comma  - Style7" xfId="104"/>
    <cellStyle name="Comma  - Style8" xfId="105"/>
    <cellStyle name="Comma [00]" xfId="106"/>
    <cellStyle name="Comma0" xfId="107"/>
    <cellStyle name="Currency" xfId="1" builtinId="4"/>
    <cellStyle name="Currency [00]" xfId="108"/>
    <cellStyle name="Currency0" xfId="109"/>
    <cellStyle name="Currency1" xfId="110"/>
    <cellStyle name="custom" xfId="111"/>
    <cellStyle name="Data" xfId="112"/>
    <cellStyle name="Date" xfId="113"/>
    <cellStyle name="Date Short" xfId="114"/>
    <cellStyle name="Date_198_simulatore_posiz_prezzi_5_6_06" xfId="115"/>
    <cellStyle name="Datum" xfId="116"/>
    <cellStyle name="DELTA" xfId="117"/>
    <cellStyle name="deneme" xfId="118"/>
    <cellStyle name="Dezimal [0]_CFGPLAN" xfId="119"/>
    <cellStyle name="Dezimal_CFGPLAN" xfId="120"/>
    <cellStyle name="Edited_Data" xfId="121"/>
    <cellStyle name="Enter Currency (0)" xfId="122"/>
    <cellStyle name="Enter Currency (2)" xfId="123"/>
    <cellStyle name="Enter Units (0)" xfId="124"/>
    <cellStyle name="Enter Units (1)" xfId="125"/>
    <cellStyle name="Enter Units (2)" xfId="126"/>
    <cellStyle name="Estimated_Data" xfId="127"/>
    <cellStyle name="Euro" xfId="128"/>
    <cellStyle name="Euro 2" xfId="129"/>
    <cellStyle name="Euro 2 2" xfId="130"/>
    <cellStyle name="Euro 3" xfId="131"/>
    <cellStyle name="Euro 4" xfId="132"/>
    <cellStyle name="Euro 4 2" xfId="133"/>
    <cellStyle name="Euro 5" xfId="134"/>
    <cellStyle name="Euro 6" xfId="135"/>
    <cellStyle name="Euro 7" xfId="136"/>
    <cellStyle name="Excel Built-in Normal" xfId="137"/>
    <cellStyle name="Explanatory Text" xfId="12" builtinId="53" customBuiltin="1"/>
    <cellStyle name="Fecha" xfId="138"/>
    <cellStyle name="Fest" xfId="139"/>
    <cellStyle name="Fijo" xfId="140"/>
    <cellStyle name="Fixed" xfId="141"/>
    <cellStyle name="FIXO" xfId="142"/>
    <cellStyle name="Followed Hyperlink" xfId="44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recast_Data" xfId="143"/>
    <cellStyle name="Grey" xfId="144"/>
    <cellStyle name="Grigio.6" xfId="145"/>
    <cellStyle name="HEADER" xfId="146"/>
    <cellStyle name="Header1" xfId="147"/>
    <cellStyle name="Header2" xfId="148"/>
    <cellStyle name="Heading 1" xfId="3"/>
    <cellStyle name="Heading 2" xfId="4"/>
    <cellStyle name="Heading 3" xfId="5" builtinId="18" customBuiltin="1"/>
    <cellStyle name="Heading 4" xfId="6" builtinId="19" customBuiltin="1"/>
    <cellStyle name="Hyperlink" xfId="44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 seguido_Analisi al Lancio (6)" xfId="149"/>
    <cellStyle name="Hyperlink_Book1" xfId="150"/>
    <cellStyle name="Input" xfId="7" builtinId="20" customBuiltin="1"/>
    <cellStyle name="Input [yellow]" xfId="151"/>
    <cellStyle name="Input 2" xfId="152"/>
    <cellStyle name="Intestaz.1" xfId="153"/>
    <cellStyle name="Intestaz.2" xfId="154"/>
    <cellStyle name="Intestaz.3" xfId="155"/>
    <cellStyle name="Item_Current" xfId="156"/>
    <cellStyle name="Komma" xfId="157"/>
    <cellStyle name="Kopfzeile1" xfId="158"/>
    <cellStyle name="Kopfzeile2" xfId="159"/>
    <cellStyle name="Level01" xfId="160"/>
    <cellStyle name="Level01 2" xfId="161"/>
    <cellStyle name="Level02" xfId="162"/>
    <cellStyle name="Level1" xfId="163"/>
    <cellStyle name="Level1 2" xfId="164"/>
    <cellStyle name="Level2" xfId="165"/>
    <cellStyle name="Link Currency (0)" xfId="166"/>
    <cellStyle name="Link Currency (2)" xfId="167"/>
    <cellStyle name="Link Units (0)" xfId="168"/>
    <cellStyle name="Link Units (1)" xfId="169"/>
    <cellStyle name="Link Units (2)" xfId="170"/>
    <cellStyle name="Linked Cell" xfId="10" builtinId="24" customBuiltin="1"/>
    <cellStyle name="Migliaia (0)_ Italia ingl" xfId="171"/>
    <cellStyle name="Migliaia [0] 2" xfId="172"/>
    <cellStyle name="Migliaia [0] 2 2" xfId="173"/>
    <cellStyle name="Migliaia 10" xfId="174"/>
    <cellStyle name="Migliaia 11" xfId="175"/>
    <cellStyle name="Migliaia 12" xfId="176"/>
    <cellStyle name="Migliaia 13" xfId="177"/>
    <cellStyle name="Migliaia 14" xfId="178"/>
    <cellStyle name="Migliaia 15" xfId="179"/>
    <cellStyle name="Migliaia 16" xfId="180"/>
    <cellStyle name="Migliaia 17" xfId="181"/>
    <cellStyle name="Migliaia 18" xfId="182"/>
    <cellStyle name="Migliaia 19" xfId="183"/>
    <cellStyle name="Migliaia 2" xfId="184"/>
    <cellStyle name="Migliaia 2 2" xfId="185"/>
    <cellStyle name="Migliaia 2 2 2" xfId="186"/>
    <cellStyle name="Migliaia 20" xfId="187"/>
    <cellStyle name="Migliaia 21" xfId="188"/>
    <cellStyle name="Migliaia 22" xfId="189"/>
    <cellStyle name="Migliaia 23" xfId="190"/>
    <cellStyle name="Migliaia 24" xfId="191"/>
    <cellStyle name="Migliaia 25" xfId="192"/>
    <cellStyle name="Migliaia 26" xfId="193"/>
    <cellStyle name="Migliaia 27" xfId="194"/>
    <cellStyle name="Migliaia 28" xfId="195"/>
    <cellStyle name="Migliaia 29" xfId="196"/>
    <cellStyle name="Migliaia 3" xfId="197"/>
    <cellStyle name="Migliaia 3 2" xfId="198"/>
    <cellStyle name="Migliaia 3 2 2" xfId="199"/>
    <cellStyle name="Migliaia 3 3" xfId="200"/>
    <cellStyle name="Migliaia 30" xfId="201"/>
    <cellStyle name="Migliaia 31" xfId="202"/>
    <cellStyle name="Migliaia 32" xfId="203"/>
    <cellStyle name="Migliaia 33" xfId="204"/>
    <cellStyle name="Migliaia 34" xfId="205"/>
    <cellStyle name="Migliaia 35" xfId="206"/>
    <cellStyle name="Migliaia 36" xfId="207"/>
    <cellStyle name="Migliaia 37" xfId="208"/>
    <cellStyle name="Migliaia 38" xfId="209"/>
    <cellStyle name="Migliaia 39" xfId="210"/>
    <cellStyle name="Migliaia 4" xfId="211"/>
    <cellStyle name="Migliaia 4 2" xfId="212"/>
    <cellStyle name="Migliaia 40" xfId="213"/>
    <cellStyle name="Migliaia 41" xfId="214"/>
    <cellStyle name="Migliaia 42" xfId="215"/>
    <cellStyle name="Migliaia 43" xfId="216"/>
    <cellStyle name="Migliaia 44" xfId="217"/>
    <cellStyle name="Migliaia 45" xfId="218"/>
    <cellStyle name="Migliaia 46" xfId="219"/>
    <cellStyle name="Migliaia 47" xfId="220"/>
    <cellStyle name="Migliaia 48" xfId="221"/>
    <cellStyle name="Migliaia 49" xfId="222"/>
    <cellStyle name="Migliaia 5" xfId="223"/>
    <cellStyle name="Migliaia 5 2" xfId="224"/>
    <cellStyle name="Migliaia 50" xfId="225"/>
    <cellStyle name="Migliaia 51" xfId="226"/>
    <cellStyle name="Migliaia 52" xfId="227"/>
    <cellStyle name="Migliaia 53" xfId="228"/>
    <cellStyle name="Migliaia 54" xfId="229"/>
    <cellStyle name="Migliaia 55" xfId="230"/>
    <cellStyle name="Migliaia 56" xfId="231"/>
    <cellStyle name="Migliaia 57" xfId="232"/>
    <cellStyle name="Migliaia 58" xfId="233"/>
    <cellStyle name="Migliaia 59" xfId="234"/>
    <cellStyle name="Migliaia 6" xfId="235"/>
    <cellStyle name="Migliaia 60" xfId="236"/>
    <cellStyle name="Migliaia 61" xfId="237"/>
    <cellStyle name="Migliaia 62" xfId="238"/>
    <cellStyle name="Migliaia 63" xfId="239"/>
    <cellStyle name="Migliaia 64" xfId="240"/>
    <cellStyle name="Migliaia 65" xfId="241"/>
    <cellStyle name="Migliaia 66" xfId="242"/>
    <cellStyle name="Migliaia 67" xfId="243"/>
    <cellStyle name="Migliaia 68" xfId="244"/>
    <cellStyle name="Migliaia 69" xfId="245"/>
    <cellStyle name="Migliaia 7" xfId="246"/>
    <cellStyle name="Migliaia 70" xfId="247"/>
    <cellStyle name="Migliaia 71" xfId="248"/>
    <cellStyle name="Migliaia 72" xfId="249"/>
    <cellStyle name="Migliaia 73" xfId="250"/>
    <cellStyle name="Migliaia 74" xfId="251"/>
    <cellStyle name="Migliaia 75" xfId="252"/>
    <cellStyle name="Migliaia 76" xfId="253"/>
    <cellStyle name="Migliaia 77" xfId="254"/>
    <cellStyle name="Migliaia 78" xfId="255"/>
    <cellStyle name="Migliaia 79" xfId="256"/>
    <cellStyle name="Migliaia 8" xfId="257"/>
    <cellStyle name="Migliaia 80" xfId="258"/>
    <cellStyle name="Migliaia 81" xfId="259"/>
    <cellStyle name="Migliaia 82" xfId="260"/>
    <cellStyle name="Migliaia 83" xfId="261"/>
    <cellStyle name="Migliaia 84" xfId="262"/>
    <cellStyle name="Migliaia 85" xfId="263"/>
    <cellStyle name="Migliaia 86" xfId="264"/>
    <cellStyle name="Migliaia 87" xfId="265"/>
    <cellStyle name="Migliaia 88" xfId="266"/>
    <cellStyle name="Migliaia 89" xfId="267"/>
    <cellStyle name="Migliaia 9" xfId="268"/>
    <cellStyle name="Migliaia 90" xfId="269"/>
    <cellStyle name="Migliaia 91" xfId="270"/>
    <cellStyle name="Migliaia 92" xfId="271"/>
    <cellStyle name="Migliaia 93" xfId="272"/>
    <cellStyle name="Migliaia 94" xfId="273"/>
    <cellStyle name="Migliaia 95" xfId="274"/>
    <cellStyle name="Migliaia 96" xfId="275"/>
    <cellStyle name="Millares [0]_1ºSEMESTRE" xfId="276"/>
    <cellStyle name="Millares_1ºSEMESTRE" xfId="277"/>
    <cellStyle name="Model" xfId="278"/>
    <cellStyle name="Moeda [0]_02" xfId="279"/>
    <cellStyle name="Moeda_02" xfId="280"/>
    <cellStyle name="Moneda [0]_1ºSEMESTRE" xfId="281"/>
    <cellStyle name="Moneda_1ºSEMESTRE" xfId="282"/>
    <cellStyle name="Monetario" xfId="283"/>
    <cellStyle name="Monetario0" xfId="284"/>
    <cellStyle name="Neutrale 2" xfId="285"/>
    <cellStyle name="Normal" xfId="0" builtinId="0"/>
    <cellStyle name="Normal - Style1" xfId="286"/>
    <cellStyle name="Normal 2" xfId="447"/>
    <cellStyle name="Normal 3" xfId="287"/>
    <cellStyle name="Normale 10" xfId="288"/>
    <cellStyle name="Normale 11" xfId="14"/>
    <cellStyle name="Normale 12" xfId="425"/>
    <cellStyle name="Normale 2" xfId="289"/>
    <cellStyle name="Normale 2 10" xfId="422"/>
    <cellStyle name="Normale 2 11" xfId="438"/>
    <cellStyle name="Normale 2 2" xfId="290"/>
    <cellStyle name="Normale 2 2 2" xfId="421"/>
    <cellStyle name="Normale 2 3" xfId="291"/>
    <cellStyle name="Normale 2 3 2" xfId="292"/>
    <cellStyle name="Normale 2 3_LANCIA  2" xfId="293"/>
    <cellStyle name="Normale 2 4" xfId="294"/>
    <cellStyle name="Normale 2 4 2" xfId="295"/>
    <cellStyle name="Normale 2 4 3" xfId="427"/>
    <cellStyle name="Normale 2 4_LANCIA  2" xfId="296"/>
    <cellStyle name="Normale 2 5" xfId="420"/>
    <cellStyle name="Normale 2 6" xfId="418"/>
    <cellStyle name="Normale 2 7" xfId="419"/>
    <cellStyle name="Normale 2 8" xfId="423"/>
    <cellStyle name="Normale 2 9" xfId="424"/>
    <cellStyle name="Normale 3" xfId="297"/>
    <cellStyle name="Normale 3 10" xfId="298"/>
    <cellStyle name="Normale 3 11" xfId="439"/>
    <cellStyle name="Normale 3 2" xfId="299"/>
    <cellStyle name="Normale 3 2 2" xfId="300"/>
    <cellStyle name="Normale 3 2_LANCIA  2" xfId="301"/>
    <cellStyle name="Normale 3 3" xfId="302"/>
    <cellStyle name="Normale 3 4" xfId="303"/>
    <cellStyle name="Normale 3 5" xfId="304"/>
    <cellStyle name="Normale 3 6" xfId="305"/>
    <cellStyle name="Normale 3 7" xfId="306"/>
    <cellStyle name="Normale 3 8" xfId="307"/>
    <cellStyle name="Normale 3 9" xfId="308"/>
    <cellStyle name="Normale 4" xfId="309"/>
    <cellStyle name="Normale 4 2" xfId="310"/>
    <cellStyle name="Normale 5" xfId="311"/>
    <cellStyle name="Normale 5 2" xfId="426"/>
    <cellStyle name="Normale 6" xfId="312"/>
    <cellStyle name="Normale 6 2" xfId="313"/>
    <cellStyle name="Normale 7" xfId="314"/>
    <cellStyle name="Normale 8" xfId="315"/>
    <cellStyle name="Normale 9" xfId="316"/>
    <cellStyle name="Normalny_ic_sintesi" xfId="317"/>
    <cellStyle name="Nota 2" xfId="318"/>
    <cellStyle name="Nota 2 2" xfId="319"/>
    <cellStyle name="Nota 2 3" xfId="320"/>
    <cellStyle name="NumPagina" xfId="321"/>
    <cellStyle name="Œ…‹æØ‚è [0.00]_!!!GO" xfId="322"/>
    <cellStyle name="Œ…‹æØ‚è_!!!GO" xfId="323"/>
    <cellStyle name="Option_Added_Cont_Desc" xfId="324"/>
    <cellStyle name="Output" xfId="8" builtinId="21" customBuiltin="1"/>
    <cellStyle name="Output 2" xfId="325"/>
    <cellStyle name="paint" xfId="326"/>
    <cellStyle name="per.style" xfId="327"/>
    <cellStyle name="Perc1" xfId="328"/>
    <cellStyle name="Perc2" xfId="329"/>
    <cellStyle name="Percent [0]" xfId="330"/>
    <cellStyle name="Percent [00]" xfId="331"/>
    <cellStyle name="Percent [2]" xfId="332"/>
    <cellStyle name="Percent [2] 2" xfId="333"/>
    <cellStyle name="PERCENTUAL" xfId="334"/>
    <cellStyle name="Percentuale 2" xfId="336"/>
    <cellStyle name="Percentuale 2 2" xfId="337"/>
    <cellStyle name="Percentuale 2 3" xfId="429"/>
    <cellStyle name="Percentuale 3" xfId="338"/>
    <cellStyle name="Percentuale 3 2" xfId="339"/>
    <cellStyle name="Percentuale 3 3" xfId="340"/>
    <cellStyle name="Percentuale 4" xfId="341"/>
    <cellStyle name="Percentuale 4 2" xfId="342"/>
    <cellStyle name="Percentuale 5" xfId="335"/>
    <cellStyle name="PONTO" xfId="343"/>
    <cellStyle name="Porcentagem_DAYDAY1" xfId="344"/>
    <cellStyle name="Porcentaje" xfId="345"/>
    <cellStyle name="Preliminary_Data" xfId="346"/>
    <cellStyle name="PrePop Currency (0)" xfId="347"/>
    <cellStyle name="PrePop Currency (2)" xfId="348"/>
    <cellStyle name="PrePop Units (0)" xfId="349"/>
    <cellStyle name="PrePop Units (1)" xfId="350"/>
    <cellStyle name="PrePop Units (2)" xfId="351"/>
    <cellStyle name="Prices_Data" xfId="352"/>
    <cellStyle name="Prozent_Tabelle3" xfId="353"/>
    <cellStyle name="PSChar" xfId="354"/>
    <cellStyle name="PSDate" xfId="355"/>
    <cellStyle name="PSDec" xfId="356"/>
    <cellStyle name="PSHeading" xfId="357"/>
    <cellStyle name="PSInt" xfId="358"/>
    <cellStyle name="PSSpacer" xfId="359"/>
    <cellStyle name="Punto" xfId="360"/>
    <cellStyle name="Punto0" xfId="361"/>
    <cellStyle name="reg_one_decimal" xfId="362"/>
    <cellStyle name="Separador de m" xfId="363"/>
    <cellStyle name="Separador de milhares [0]_05 (2)" xfId="364"/>
    <cellStyle name="Separador de milhares_05 (2)" xfId="365"/>
    <cellStyle name="STANDARD" xfId="366"/>
    <cellStyle name="STYL1 - Style1" xfId="367"/>
    <cellStyle name="STYL1 - Style1 2" xfId="368"/>
    <cellStyle name="STYL2 - Style2" xfId="369"/>
    <cellStyle name="STYL2 - Style2 2" xfId="370"/>
    <cellStyle name="STYL3 - Style3" xfId="371"/>
    <cellStyle name="STYL3 - Style3 2" xfId="372"/>
    <cellStyle name="STYL4 - Style4" xfId="373"/>
    <cellStyle name="STYL4 - Style4 2" xfId="374"/>
    <cellStyle name="STYL5 - Style5" xfId="375"/>
    <cellStyle name="STYL5 - Style5 2" xfId="376"/>
    <cellStyle name="subhead" xfId="377"/>
    <cellStyle name="Summe" xfId="378"/>
    <cellStyle name="Template 8" xfId="379"/>
    <cellStyle name="Testo avviso 2" xfId="380"/>
    <cellStyle name="Testo descrittivo 2" xfId="381"/>
    <cellStyle name="Text Indent A" xfId="382"/>
    <cellStyle name="Text Indent B" xfId="383"/>
    <cellStyle name="Text Indent C" xfId="384"/>
    <cellStyle name="Title" xfId="2"/>
    <cellStyle name="Titolo 1 2" xfId="385"/>
    <cellStyle name="Titolo 2 2" xfId="386"/>
    <cellStyle name="Titolo 3 2" xfId="387"/>
    <cellStyle name="Titolo 4 2" xfId="388"/>
    <cellStyle name="Titolo 5" xfId="389"/>
    <cellStyle name="Titolo.1" xfId="390"/>
    <cellStyle name="Titolo.2" xfId="391"/>
    <cellStyle name="TITULO1" xfId="392"/>
    <cellStyle name="TITULO2" xfId="393"/>
    <cellStyle name="Total" xfId="13"/>
    <cellStyle name="Totale 2" xfId="394"/>
    <cellStyle name="Tusental (0)_pldt" xfId="395"/>
    <cellStyle name="Tusental_pldt" xfId="396"/>
    <cellStyle name="Underline" xfId="397"/>
    <cellStyle name="Unit" xfId="398"/>
    <cellStyle name="Update" xfId="399"/>
    <cellStyle name="Val(1)" xfId="400"/>
    <cellStyle name="Val(1) 2" xfId="401"/>
    <cellStyle name="Valore non valido 2" xfId="402"/>
    <cellStyle name="Valore valido 2" xfId="403"/>
    <cellStyle name="Valuta (0)_ Italia ingl" xfId="404"/>
    <cellStyle name="Valuta 10" xfId="436"/>
    <cellStyle name="Valuta 11" xfId="440"/>
    <cellStyle name="Valuta 12" xfId="441"/>
    <cellStyle name="Valuta 13" xfId="442"/>
    <cellStyle name="Valuta 14" xfId="443"/>
    <cellStyle name="Valuta 15" xfId="444"/>
    <cellStyle name="Valuta 16" xfId="445"/>
    <cellStyle name="Valuta 17" xfId="446"/>
    <cellStyle name="Valuta 2" xfId="428"/>
    <cellStyle name="Valuta 3" xfId="431"/>
    <cellStyle name="Valuta 4" xfId="430"/>
    <cellStyle name="Valuta 5" xfId="432"/>
    <cellStyle name="Valuta 6" xfId="433"/>
    <cellStyle name="Valuta 7" xfId="434"/>
    <cellStyle name="Valuta 8" xfId="435"/>
    <cellStyle name="Valuta 9" xfId="437"/>
    <cellStyle name="Vehicle_Benchmark" xfId="405"/>
    <cellStyle name="Version_Header" xfId="406"/>
    <cellStyle name="Virgulă_Punto_Feb 2005" xfId="407"/>
    <cellStyle name="Volumes_Data" xfId="408"/>
    <cellStyle name="Währung [0]_CFGPLAN" xfId="409"/>
    <cellStyle name="Währung_CFGPLAN" xfId="410"/>
    <cellStyle name="Warning Text" xfId="11" builtinId="11" customBuiltin="1"/>
    <cellStyle name="weekly" xfId="411"/>
    <cellStyle name="WŽhrung" xfId="412"/>
    <cellStyle name="뷭?_BOOKSHIP" xfId="413"/>
    <cellStyle name="콤마 [0]_(표지) " xfId="414"/>
    <cellStyle name="콤마_(표지) " xfId="415"/>
    <cellStyle name="표준_market value 변경 - SA 가격경쟁력 검토(030407)_동규수정" xfId="416"/>
    <cellStyle name="桁区切り [0.00]_larouxist." xfId="4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46"/>
  <sheetViews>
    <sheetView tabSelected="1" workbookViewId="0">
      <selection activeCell="G10" sqref="G10"/>
    </sheetView>
  </sheetViews>
  <sheetFormatPr defaultColWidth="8.85546875" defaultRowHeight="15"/>
  <cols>
    <col min="1" max="1" width="20.140625" style="1" bestFit="1" customWidth="1"/>
    <col min="2" max="2" width="17.140625" bestFit="1" customWidth="1"/>
    <col min="3" max="3" width="7.28515625" bestFit="1" customWidth="1"/>
    <col min="4" max="4" width="8.42578125" style="1" bestFit="1" customWidth="1"/>
    <col min="5" max="5" width="9.7109375" bestFit="1" customWidth="1"/>
    <col min="6" max="6" width="17.7109375" bestFit="1" customWidth="1"/>
    <col min="7" max="7" width="96.28515625" style="20" customWidth="1"/>
    <col min="8" max="8" width="33.7109375" bestFit="1" customWidth="1"/>
    <col min="9" max="9" width="30.28515625" bestFit="1" customWidth="1"/>
    <col min="10" max="10" width="11.28515625" hidden="1" customWidth="1"/>
    <col min="11" max="11" width="16.28515625" bestFit="1" customWidth="1"/>
  </cols>
  <sheetData>
    <row r="1" spans="1:11" s="1" customFormat="1" ht="18.75">
      <c r="A1" s="12" t="s">
        <v>71</v>
      </c>
      <c r="B1" s="5" t="s">
        <v>69</v>
      </c>
      <c r="C1" s="5" t="s">
        <v>70</v>
      </c>
      <c r="D1" s="5" t="s">
        <v>76</v>
      </c>
      <c r="E1" s="5" t="s">
        <v>72</v>
      </c>
      <c r="F1" s="5" t="s">
        <v>73</v>
      </c>
      <c r="G1" s="17" t="s">
        <v>78</v>
      </c>
      <c r="H1" s="5" t="s">
        <v>74</v>
      </c>
      <c r="I1" s="5" t="s">
        <v>79</v>
      </c>
      <c r="J1" s="5" t="s">
        <v>75</v>
      </c>
      <c r="K1" s="5" t="s">
        <v>80</v>
      </c>
    </row>
    <row r="2" spans="1:11" ht="45">
      <c r="A2" s="13" t="s">
        <v>4</v>
      </c>
      <c r="B2" s="2" t="s">
        <v>2</v>
      </c>
      <c r="C2" s="2" t="s">
        <v>3</v>
      </c>
      <c r="D2" s="2" t="s">
        <v>77</v>
      </c>
      <c r="E2" s="3">
        <v>43099</v>
      </c>
      <c r="F2" s="2" t="s">
        <v>5</v>
      </c>
      <c r="G2" s="18" t="s">
        <v>6</v>
      </c>
      <c r="H2" s="7">
        <v>24570.153399999996</v>
      </c>
      <c r="I2" s="9">
        <f t="shared" ref="I2:I22" si="0">+H2/1.22</f>
        <v>20139.469999999998</v>
      </c>
      <c r="J2" s="14">
        <v>0.28000000000000003</v>
      </c>
      <c r="K2" s="15">
        <f t="shared" ref="K2:K22" si="1">+I2*(1-J2)</f>
        <v>14500.418399999997</v>
      </c>
    </row>
    <row r="3" spans="1:11" ht="30">
      <c r="A3" s="13" t="s">
        <v>4</v>
      </c>
      <c r="B3" s="2" t="s">
        <v>7</v>
      </c>
      <c r="C3" s="2" t="s">
        <v>8</v>
      </c>
      <c r="D3" s="2" t="s">
        <v>77</v>
      </c>
      <c r="E3" s="3">
        <v>43099</v>
      </c>
      <c r="F3" s="2" t="s">
        <v>9</v>
      </c>
      <c r="G3" s="18" t="s">
        <v>10</v>
      </c>
      <c r="H3" s="7">
        <v>24020.140799999997</v>
      </c>
      <c r="I3" s="9">
        <f t="shared" si="0"/>
        <v>19688.64</v>
      </c>
      <c r="J3" s="14">
        <v>0.28000000000000003</v>
      </c>
      <c r="K3" s="15">
        <f t="shared" si="1"/>
        <v>14175.8208</v>
      </c>
    </row>
    <row r="4" spans="1:11" ht="30">
      <c r="A4" s="13" t="s">
        <v>4</v>
      </c>
      <c r="B4" s="2" t="s">
        <v>11</v>
      </c>
      <c r="C4" s="2" t="s">
        <v>12</v>
      </c>
      <c r="D4" s="2" t="s">
        <v>77</v>
      </c>
      <c r="E4" s="3">
        <v>43099</v>
      </c>
      <c r="F4" s="2" t="s">
        <v>9</v>
      </c>
      <c r="G4" s="18" t="s">
        <v>13</v>
      </c>
      <c r="H4" s="7">
        <v>25370.156199999998</v>
      </c>
      <c r="I4" s="9">
        <f t="shared" si="0"/>
        <v>20795.21</v>
      </c>
      <c r="J4" s="14">
        <v>0.28000000000000003</v>
      </c>
      <c r="K4" s="15">
        <f t="shared" si="1"/>
        <v>14972.551199999998</v>
      </c>
    </row>
    <row r="5" spans="1:11" ht="30">
      <c r="A5" s="13" t="s">
        <v>16</v>
      </c>
      <c r="B5" s="2" t="s">
        <v>14</v>
      </c>
      <c r="C5" s="2" t="s">
        <v>15</v>
      </c>
      <c r="D5" s="2" t="s">
        <v>77</v>
      </c>
      <c r="E5" s="3">
        <v>43099</v>
      </c>
      <c r="F5" s="2" t="s">
        <v>0</v>
      </c>
      <c r="G5" s="18" t="s">
        <v>17</v>
      </c>
      <c r="H5" s="7">
        <v>23120.134599999994</v>
      </c>
      <c r="I5" s="9">
        <f t="shared" si="0"/>
        <v>18950.929999999997</v>
      </c>
      <c r="J5" s="14">
        <v>0.28000000000000003</v>
      </c>
      <c r="K5" s="15">
        <f t="shared" si="1"/>
        <v>13644.669599999997</v>
      </c>
    </row>
    <row r="6" spans="1:11" ht="45">
      <c r="A6" s="13" t="s">
        <v>16</v>
      </c>
      <c r="B6" s="2" t="s">
        <v>18</v>
      </c>
      <c r="C6" s="2" t="s">
        <v>19</v>
      </c>
      <c r="D6" s="2" t="s">
        <v>77</v>
      </c>
      <c r="E6" s="3">
        <v>43099</v>
      </c>
      <c r="F6" s="2" t="s">
        <v>1</v>
      </c>
      <c r="G6" s="18" t="s">
        <v>20</v>
      </c>
      <c r="H6" s="7">
        <v>25420.1518</v>
      </c>
      <c r="I6" s="9">
        <f t="shared" si="0"/>
        <v>20836.189999999999</v>
      </c>
      <c r="J6" s="14">
        <v>0.28000000000000003</v>
      </c>
      <c r="K6" s="15">
        <f t="shared" si="1"/>
        <v>15002.056799999998</v>
      </c>
    </row>
    <row r="7" spans="1:11" ht="30">
      <c r="A7" s="13" t="s">
        <v>22</v>
      </c>
      <c r="B7" s="2" t="s">
        <v>23</v>
      </c>
      <c r="C7" s="2" t="s">
        <v>24</v>
      </c>
      <c r="D7" s="2" t="s">
        <v>77</v>
      </c>
      <c r="E7" s="3">
        <v>43099</v>
      </c>
      <c r="F7" s="2" t="s">
        <v>25</v>
      </c>
      <c r="G7" s="18" t="s">
        <v>26</v>
      </c>
      <c r="H7" s="7">
        <v>24870.139200000001</v>
      </c>
      <c r="I7" s="9">
        <f t="shared" si="0"/>
        <v>20385.36</v>
      </c>
      <c r="J7" s="14">
        <v>0.28000000000000003</v>
      </c>
      <c r="K7" s="15">
        <f t="shared" si="1"/>
        <v>14677.459199999999</v>
      </c>
    </row>
    <row r="8" spans="1:11" ht="30">
      <c r="A8" s="13" t="s">
        <v>22</v>
      </c>
      <c r="B8" s="2" t="s">
        <v>27</v>
      </c>
      <c r="C8" s="2" t="s">
        <v>28</v>
      </c>
      <c r="D8" s="2" t="s">
        <v>77</v>
      </c>
      <c r="E8" s="3">
        <v>43099</v>
      </c>
      <c r="F8" s="2" t="s">
        <v>29</v>
      </c>
      <c r="G8" s="18" t="s">
        <v>30</v>
      </c>
      <c r="H8" s="7">
        <v>21370.13</v>
      </c>
      <c r="I8" s="9">
        <f t="shared" si="0"/>
        <v>17516.5</v>
      </c>
      <c r="J8" s="14">
        <v>0.28000000000000003</v>
      </c>
      <c r="K8" s="15">
        <f t="shared" si="1"/>
        <v>12611.88</v>
      </c>
    </row>
    <row r="9" spans="1:11" ht="30">
      <c r="A9" s="13" t="s">
        <v>22</v>
      </c>
      <c r="B9" s="2" t="s">
        <v>31</v>
      </c>
      <c r="C9" s="2" t="s">
        <v>32</v>
      </c>
      <c r="D9" s="2" t="s">
        <v>77</v>
      </c>
      <c r="E9" s="3">
        <v>43099</v>
      </c>
      <c r="F9" s="2" t="s">
        <v>25</v>
      </c>
      <c r="G9" s="18" t="s">
        <v>26</v>
      </c>
      <c r="H9" s="7">
        <v>24870.139200000001</v>
      </c>
      <c r="I9" s="9">
        <f t="shared" si="0"/>
        <v>20385.36</v>
      </c>
      <c r="J9" s="14">
        <v>0.28000000000000003</v>
      </c>
      <c r="K9" s="15">
        <f t="shared" si="1"/>
        <v>14677.459199999999</v>
      </c>
    </row>
    <row r="10" spans="1:11" ht="30">
      <c r="A10" s="13" t="s">
        <v>22</v>
      </c>
      <c r="B10" s="2" t="s">
        <v>33</v>
      </c>
      <c r="C10" s="2" t="s">
        <v>34</v>
      </c>
      <c r="D10" s="2" t="s">
        <v>77</v>
      </c>
      <c r="E10" s="3">
        <v>43099</v>
      </c>
      <c r="F10" s="2" t="s">
        <v>25</v>
      </c>
      <c r="G10" s="18" t="s">
        <v>26</v>
      </c>
      <c r="H10" s="7">
        <v>24870.139200000001</v>
      </c>
      <c r="I10" s="9">
        <f t="shared" si="0"/>
        <v>20385.36</v>
      </c>
      <c r="J10" s="14">
        <v>0.28000000000000003</v>
      </c>
      <c r="K10" s="15">
        <f t="shared" si="1"/>
        <v>14677.459199999999</v>
      </c>
    </row>
    <row r="11" spans="1:11" ht="30">
      <c r="A11" s="13" t="s">
        <v>22</v>
      </c>
      <c r="B11" s="2" t="s">
        <v>35</v>
      </c>
      <c r="C11" s="2" t="s">
        <v>36</v>
      </c>
      <c r="D11" s="2" t="s">
        <v>77</v>
      </c>
      <c r="E11" s="3">
        <v>43099</v>
      </c>
      <c r="F11" s="2" t="s">
        <v>25</v>
      </c>
      <c r="G11" s="18" t="s">
        <v>26</v>
      </c>
      <c r="H11" s="7">
        <v>24870.139200000001</v>
      </c>
      <c r="I11" s="9">
        <f t="shared" si="0"/>
        <v>20385.36</v>
      </c>
      <c r="J11" s="14">
        <v>0.28000000000000003</v>
      </c>
      <c r="K11" s="15">
        <f t="shared" si="1"/>
        <v>14677.459199999999</v>
      </c>
    </row>
    <row r="12" spans="1:11" ht="30">
      <c r="A12" s="13" t="s">
        <v>22</v>
      </c>
      <c r="B12" s="2" t="s">
        <v>37</v>
      </c>
      <c r="C12" s="2" t="s">
        <v>38</v>
      </c>
      <c r="D12" s="2" t="s">
        <v>77</v>
      </c>
      <c r="E12" s="3">
        <v>43099</v>
      </c>
      <c r="F12" s="2" t="s">
        <v>25</v>
      </c>
      <c r="G12" s="18" t="s">
        <v>26</v>
      </c>
      <c r="H12" s="7">
        <v>24870.139200000001</v>
      </c>
      <c r="I12" s="9">
        <f t="shared" si="0"/>
        <v>20385.36</v>
      </c>
      <c r="J12" s="14">
        <v>0.28000000000000003</v>
      </c>
      <c r="K12" s="15">
        <f t="shared" si="1"/>
        <v>14677.459199999999</v>
      </c>
    </row>
    <row r="13" spans="1:11" ht="30">
      <c r="A13" s="13" t="s">
        <v>22</v>
      </c>
      <c r="B13" s="2" t="s">
        <v>39</v>
      </c>
      <c r="C13" s="2" t="s">
        <v>40</v>
      </c>
      <c r="D13" s="2" t="s">
        <v>77</v>
      </c>
      <c r="E13" s="3">
        <v>43099</v>
      </c>
      <c r="F13" s="2" t="s">
        <v>25</v>
      </c>
      <c r="G13" s="18" t="s">
        <v>26</v>
      </c>
      <c r="H13" s="7">
        <v>24870.139200000001</v>
      </c>
      <c r="I13" s="9">
        <f t="shared" si="0"/>
        <v>20385.36</v>
      </c>
      <c r="J13" s="14">
        <v>0.28000000000000003</v>
      </c>
      <c r="K13" s="15">
        <f t="shared" si="1"/>
        <v>14677.459199999999</v>
      </c>
    </row>
    <row r="14" spans="1:11" ht="30">
      <c r="A14" s="13" t="s">
        <v>22</v>
      </c>
      <c r="B14" s="2" t="s">
        <v>41</v>
      </c>
      <c r="C14" s="2" t="s">
        <v>42</v>
      </c>
      <c r="D14" s="2" t="s">
        <v>77</v>
      </c>
      <c r="E14" s="3">
        <v>43099</v>
      </c>
      <c r="F14" s="2" t="s">
        <v>25</v>
      </c>
      <c r="G14" s="18" t="s">
        <v>26</v>
      </c>
      <c r="H14" s="7">
        <v>24946.145199999999</v>
      </c>
      <c r="I14" s="9">
        <f t="shared" si="0"/>
        <v>20447.66</v>
      </c>
      <c r="J14" s="14">
        <v>0.28000000000000003</v>
      </c>
      <c r="K14" s="15">
        <f t="shared" si="1"/>
        <v>14722.315199999999</v>
      </c>
    </row>
    <row r="15" spans="1:11" ht="30">
      <c r="A15" s="13" t="s">
        <v>22</v>
      </c>
      <c r="B15" s="2" t="s">
        <v>43</v>
      </c>
      <c r="C15" s="2" t="s">
        <v>44</v>
      </c>
      <c r="D15" s="2" t="s">
        <v>77</v>
      </c>
      <c r="E15" s="3">
        <v>43099</v>
      </c>
      <c r="F15" s="2" t="s">
        <v>25</v>
      </c>
      <c r="G15" s="18" t="s">
        <v>26</v>
      </c>
      <c r="H15" s="7">
        <v>24946.145199999999</v>
      </c>
      <c r="I15" s="9">
        <f t="shared" si="0"/>
        <v>20447.66</v>
      </c>
      <c r="J15" s="14">
        <v>0.28000000000000003</v>
      </c>
      <c r="K15" s="15">
        <f t="shared" si="1"/>
        <v>14722.315199999999</v>
      </c>
    </row>
    <row r="16" spans="1:11" ht="26.25">
      <c r="A16" s="13" t="s">
        <v>22</v>
      </c>
      <c r="B16" s="2" t="s">
        <v>45</v>
      </c>
      <c r="C16" s="2" t="s">
        <v>46</v>
      </c>
      <c r="D16" s="2" t="s">
        <v>77</v>
      </c>
      <c r="E16" s="3">
        <v>43099</v>
      </c>
      <c r="F16" s="2" t="s">
        <v>47</v>
      </c>
      <c r="G16" s="19" t="s">
        <v>48</v>
      </c>
      <c r="H16" s="7">
        <v>22520.126400000001</v>
      </c>
      <c r="I16" s="9">
        <f t="shared" si="0"/>
        <v>18459.120000000003</v>
      </c>
      <c r="J16" s="14">
        <v>0.28000000000000003</v>
      </c>
      <c r="K16" s="15">
        <f t="shared" si="1"/>
        <v>13290.566400000002</v>
      </c>
    </row>
    <row r="17" spans="1:11" ht="30">
      <c r="A17" s="13" t="s">
        <v>51</v>
      </c>
      <c r="B17" s="2" t="s">
        <v>49</v>
      </c>
      <c r="C17" s="2" t="s">
        <v>50</v>
      </c>
      <c r="D17" s="2" t="s">
        <v>77</v>
      </c>
      <c r="E17" s="3">
        <v>43099</v>
      </c>
      <c r="F17" s="2" t="s">
        <v>52</v>
      </c>
      <c r="G17" s="18" t="s">
        <v>53</v>
      </c>
      <c r="H17" s="7">
        <v>24120.131999999998</v>
      </c>
      <c r="I17" s="9">
        <f t="shared" si="0"/>
        <v>19770.599999999999</v>
      </c>
      <c r="J17" s="14">
        <v>0.28000000000000003</v>
      </c>
      <c r="K17" s="15">
        <f t="shared" si="1"/>
        <v>14234.831999999999</v>
      </c>
    </row>
    <row r="18" spans="1:11" ht="30">
      <c r="A18" s="13" t="s">
        <v>51</v>
      </c>
      <c r="B18" s="2" t="s">
        <v>54</v>
      </c>
      <c r="C18" s="2" t="s">
        <v>55</v>
      </c>
      <c r="D18" s="2" t="s">
        <v>77</v>
      </c>
      <c r="E18" s="3">
        <v>43099</v>
      </c>
      <c r="F18" s="2" t="s">
        <v>21</v>
      </c>
      <c r="G18" s="18" t="s">
        <v>53</v>
      </c>
      <c r="H18" s="7">
        <v>23920.137399999996</v>
      </c>
      <c r="I18" s="9">
        <f t="shared" si="0"/>
        <v>19606.669999999998</v>
      </c>
      <c r="J18" s="14">
        <v>0.28000000000000003</v>
      </c>
      <c r="K18" s="15">
        <f t="shared" si="1"/>
        <v>14116.802399999999</v>
      </c>
    </row>
    <row r="19" spans="1:11" ht="30">
      <c r="A19" s="13" t="s">
        <v>51</v>
      </c>
      <c r="B19" s="2" t="s">
        <v>56</v>
      </c>
      <c r="C19" s="2" t="s">
        <v>57</v>
      </c>
      <c r="D19" s="2" t="s">
        <v>77</v>
      </c>
      <c r="E19" s="3">
        <v>43099</v>
      </c>
      <c r="F19" s="2" t="s">
        <v>58</v>
      </c>
      <c r="G19" s="18" t="s">
        <v>59</v>
      </c>
      <c r="H19" s="7">
        <v>22970.135599999994</v>
      </c>
      <c r="I19" s="9">
        <f t="shared" si="0"/>
        <v>18827.979999999996</v>
      </c>
      <c r="J19" s="14">
        <v>0.28000000000000003</v>
      </c>
      <c r="K19" s="15">
        <f t="shared" si="1"/>
        <v>13556.145599999996</v>
      </c>
    </row>
    <row r="20" spans="1:11" ht="30">
      <c r="A20" s="13" t="s">
        <v>51</v>
      </c>
      <c r="B20" s="2" t="s">
        <v>60</v>
      </c>
      <c r="C20" s="2" t="s">
        <v>61</v>
      </c>
      <c r="D20" s="2" t="s">
        <v>77</v>
      </c>
      <c r="E20" s="3">
        <v>43099</v>
      </c>
      <c r="F20" s="2" t="s">
        <v>62</v>
      </c>
      <c r="G20" s="18" t="s">
        <v>17</v>
      </c>
      <c r="H20" s="7">
        <v>23420.132599999997</v>
      </c>
      <c r="I20" s="9">
        <f t="shared" si="0"/>
        <v>19196.829999999998</v>
      </c>
      <c r="J20" s="14">
        <v>0.28000000000000003</v>
      </c>
      <c r="K20" s="15">
        <f t="shared" si="1"/>
        <v>13821.717599999998</v>
      </c>
    </row>
    <row r="21" spans="1:11" ht="30">
      <c r="A21" s="13" t="s">
        <v>51</v>
      </c>
      <c r="B21" s="2" t="s">
        <v>63</v>
      </c>
      <c r="C21" s="2" t="s">
        <v>64</v>
      </c>
      <c r="D21" s="2" t="s">
        <v>77</v>
      </c>
      <c r="E21" s="3">
        <v>43099</v>
      </c>
      <c r="F21" s="2" t="s">
        <v>9</v>
      </c>
      <c r="G21" s="18" t="s">
        <v>17</v>
      </c>
      <c r="H21" s="7">
        <v>23620.139399999996</v>
      </c>
      <c r="I21" s="9">
        <f t="shared" si="0"/>
        <v>19360.769999999997</v>
      </c>
      <c r="J21" s="14">
        <v>0.28000000000000003</v>
      </c>
      <c r="K21" s="15">
        <f t="shared" si="1"/>
        <v>13939.754399999998</v>
      </c>
    </row>
    <row r="22" spans="1:11" ht="30">
      <c r="A22" s="13" t="s">
        <v>51</v>
      </c>
      <c r="B22" s="2" t="s">
        <v>65</v>
      </c>
      <c r="C22" s="2" t="s">
        <v>66</v>
      </c>
      <c r="D22" s="2" t="s">
        <v>77</v>
      </c>
      <c r="E22" s="3">
        <v>43099</v>
      </c>
      <c r="F22" s="2" t="s">
        <v>67</v>
      </c>
      <c r="G22" s="18" t="s">
        <v>68</v>
      </c>
      <c r="H22" s="7">
        <v>24020.140799999994</v>
      </c>
      <c r="I22" s="9">
        <f t="shared" si="0"/>
        <v>19688.639999999996</v>
      </c>
      <c r="J22" s="14">
        <v>0.28000000000000003</v>
      </c>
      <c r="K22" s="15">
        <f t="shared" si="1"/>
        <v>14175.820799999996</v>
      </c>
    </row>
    <row r="23" spans="1:11">
      <c r="H23" s="6"/>
      <c r="I23" s="4"/>
      <c r="J23" s="11"/>
      <c r="K23" s="16">
        <f>SUM(K2:K22)</f>
        <v>299552.42159999994</v>
      </c>
    </row>
    <row r="24" spans="1:11">
      <c r="H24" s="6"/>
      <c r="I24" s="4"/>
      <c r="J24" s="11"/>
      <c r="K24" s="8"/>
    </row>
    <row r="25" spans="1:11">
      <c r="H25" s="6"/>
      <c r="I25" s="4"/>
      <c r="J25" s="11"/>
      <c r="K25" s="8"/>
    </row>
    <row r="26" spans="1:11">
      <c r="H26" s="6"/>
      <c r="I26" s="4"/>
      <c r="J26" s="11"/>
      <c r="K26" s="8"/>
    </row>
    <row r="27" spans="1:11">
      <c r="H27" s="6"/>
      <c r="I27" s="4"/>
      <c r="J27" s="11"/>
      <c r="K27" s="8"/>
    </row>
    <row r="28" spans="1:11">
      <c r="H28" s="6"/>
      <c r="I28" s="4"/>
      <c r="J28" s="11"/>
      <c r="K28" s="8"/>
    </row>
    <row r="29" spans="1:11">
      <c r="H29" s="6"/>
      <c r="I29" s="4"/>
      <c r="J29" s="11"/>
      <c r="K29" s="8"/>
    </row>
    <row r="30" spans="1:11">
      <c r="H30" s="6"/>
      <c r="I30" s="4"/>
      <c r="J30" s="11"/>
      <c r="K30" s="8"/>
    </row>
    <row r="31" spans="1:11">
      <c r="H31" s="6"/>
      <c r="I31" s="4"/>
      <c r="J31" s="11"/>
      <c r="K31" s="8"/>
    </row>
    <row r="32" spans="1:11">
      <c r="H32" s="6"/>
      <c r="I32" s="4"/>
      <c r="J32" s="11"/>
      <c r="K32" s="8"/>
    </row>
    <row r="33" spans="8:11">
      <c r="H33" s="6"/>
      <c r="I33" s="4"/>
      <c r="J33" s="11"/>
      <c r="K33" s="8"/>
    </row>
    <row r="34" spans="8:11">
      <c r="H34" s="6"/>
      <c r="I34" s="4"/>
      <c r="J34" s="11"/>
      <c r="K34" s="8"/>
    </row>
    <row r="35" spans="8:11">
      <c r="H35" s="6"/>
      <c r="I35" s="4"/>
      <c r="J35" s="11"/>
      <c r="K35" s="8"/>
    </row>
    <row r="36" spans="8:11">
      <c r="H36" s="6"/>
      <c r="I36" s="4"/>
      <c r="J36" s="11"/>
      <c r="K36" s="8"/>
    </row>
    <row r="37" spans="8:11">
      <c r="H37" s="6"/>
      <c r="I37" s="4"/>
      <c r="J37" s="10"/>
    </row>
    <row r="38" spans="8:11">
      <c r="H38" s="6"/>
      <c r="I38" s="4"/>
      <c r="J38" s="10"/>
    </row>
    <row r="39" spans="8:11">
      <c r="H39" s="6"/>
      <c r="I39" s="4"/>
      <c r="J39" s="10"/>
    </row>
    <row r="40" spans="8:11">
      <c r="H40" s="6"/>
      <c r="I40" s="4"/>
    </row>
    <row r="41" spans="8:11">
      <c r="H41" s="6"/>
      <c r="I41" s="4"/>
    </row>
    <row r="42" spans="8:11">
      <c r="H42" s="6"/>
      <c r="I42" s="4"/>
    </row>
    <row r="43" spans="8:11">
      <c r="H43" s="6"/>
      <c r="I43" s="4"/>
    </row>
    <row r="44" spans="8:11">
      <c r="H44" s="6"/>
      <c r="I44" s="4"/>
    </row>
    <row r="45" spans="8:11">
      <c r="H45" s="6"/>
      <c r="I45" s="4"/>
    </row>
    <row r="46" spans="8:11">
      <c r="H46" s="6"/>
      <c r="I46" s="4"/>
    </row>
    <row r="47" spans="8:11">
      <c r="H47" s="6"/>
      <c r="I47" s="4"/>
    </row>
    <row r="48" spans="8:11">
      <c r="H48" s="6"/>
      <c r="I48" s="4"/>
    </row>
    <row r="49" spans="8:9">
      <c r="H49" s="6"/>
      <c r="I49" s="4"/>
    </row>
    <row r="50" spans="8:9">
      <c r="H50" s="6"/>
      <c r="I50" s="4"/>
    </row>
    <row r="51" spans="8:9">
      <c r="H51" s="6"/>
      <c r="I51" s="4"/>
    </row>
    <row r="52" spans="8:9">
      <c r="H52" s="6"/>
      <c r="I52" s="4"/>
    </row>
    <row r="53" spans="8:9">
      <c r="H53" s="6"/>
      <c r="I53" s="4"/>
    </row>
    <row r="54" spans="8:9">
      <c r="H54" s="6"/>
      <c r="I54" s="4"/>
    </row>
    <row r="55" spans="8:9">
      <c r="H55" s="6"/>
      <c r="I55" s="4"/>
    </row>
    <row r="56" spans="8:9">
      <c r="H56" s="6"/>
      <c r="I56" s="4"/>
    </row>
    <row r="57" spans="8:9">
      <c r="H57" s="6"/>
      <c r="I57" s="4"/>
    </row>
    <row r="58" spans="8:9">
      <c r="H58" s="6"/>
      <c r="I58" s="4"/>
    </row>
    <row r="59" spans="8:9">
      <c r="H59" s="6"/>
      <c r="I59" s="4"/>
    </row>
    <row r="60" spans="8:9">
      <c r="H60" s="6"/>
      <c r="I60" s="4"/>
    </row>
    <row r="61" spans="8:9">
      <c r="H61" s="6"/>
      <c r="I61" s="4"/>
    </row>
    <row r="62" spans="8:9">
      <c r="H62" s="6"/>
      <c r="I62" s="4"/>
    </row>
    <row r="63" spans="8:9">
      <c r="H63" s="6"/>
      <c r="I63" s="4"/>
    </row>
    <row r="64" spans="8:9">
      <c r="H64" s="6"/>
      <c r="I64" s="4"/>
    </row>
    <row r="65" spans="8:9">
      <c r="H65" s="6"/>
      <c r="I65" s="4"/>
    </row>
    <row r="66" spans="8:9">
      <c r="H66" s="6"/>
      <c r="I66" s="4"/>
    </row>
    <row r="67" spans="8:9">
      <c r="H67" s="6"/>
      <c r="I67" s="4"/>
    </row>
    <row r="68" spans="8:9">
      <c r="H68" s="6"/>
      <c r="I68" s="4"/>
    </row>
    <row r="69" spans="8:9">
      <c r="H69" s="6"/>
      <c r="I69" s="4"/>
    </row>
    <row r="70" spans="8:9">
      <c r="H70" s="6"/>
    </row>
    <row r="71" spans="8:9">
      <c r="H71" s="6"/>
    </row>
    <row r="72" spans="8:9">
      <c r="H72" s="6"/>
    </row>
    <row r="73" spans="8:9">
      <c r="H73" s="6"/>
    </row>
    <row r="74" spans="8:9">
      <c r="H74" s="6"/>
    </row>
    <row r="75" spans="8:9">
      <c r="H75" s="6"/>
    </row>
    <row r="76" spans="8:9">
      <c r="H76" s="6"/>
    </row>
    <row r="77" spans="8:9">
      <c r="H77" s="6"/>
    </row>
    <row r="78" spans="8:9">
      <c r="H78" s="6"/>
    </row>
    <row r="79" spans="8:9">
      <c r="H79" s="6"/>
    </row>
    <row r="80" spans="8:9">
      <c r="H80" s="6"/>
    </row>
    <row r="81" spans="8:8">
      <c r="H81" s="6"/>
    </row>
    <row r="82" spans="8:8">
      <c r="H82" s="6"/>
    </row>
    <row r="83" spans="8:8">
      <c r="H83" s="6"/>
    </row>
    <row r="84" spans="8:8">
      <c r="H84" s="6"/>
    </row>
    <row r="85" spans="8:8">
      <c r="H85" s="6"/>
    </row>
    <row r="86" spans="8:8">
      <c r="H86" s="6"/>
    </row>
    <row r="87" spans="8:8">
      <c r="H87" s="6"/>
    </row>
    <row r="88" spans="8:8">
      <c r="H88" s="6"/>
    </row>
    <row r="89" spans="8:8">
      <c r="H89" s="6"/>
    </row>
    <row r="90" spans="8:8">
      <c r="H90" s="6"/>
    </row>
    <row r="91" spans="8:8">
      <c r="H91" s="6"/>
    </row>
    <row r="92" spans="8:8">
      <c r="H92" s="6"/>
    </row>
    <row r="93" spans="8:8">
      <c r="H93" s="6"/>
    </row>
    <row r="94" spans="8:8">
      <c r="H94" s="6"/>
    </row>
    <row r="95" spans="8:8">
      <c r="H95" s="6"/>
    </row>
    <row r="96" spans="8:8"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  <row r="111" spans="8:8">
      <c r="H111" s="6"/>
    </row>
    <row r="112" spans="8:8">
      <c r="H112" s="6"/>
    </row>
    <row r="113" spans="8:8">
      <c r="H113" s="6"/>
    </row>
    <row r="114" spans="8:8">
      <c r="H114" s="6"/>
    </row>
    <row r="115" spans="8:8">
      <c r="H115" s="6"/>
    </row>
    <row r="116" spans="8:8">
      <c r="H116" s="6"/>
    </row>
    <row r="117" spans="8:8">
      <c r="H117" s="6"/>
    </row>
    <row r="118" spans="8:8">
      <c r="H118" s="6"/>
    </row>
    <row r="119" spans="8:8">
      <c r="H119" s="6"/>
    </row>
    <row r="120" spans="8:8">
      <c r="H120" s="6"/>
    </row>
    <row r="121" spans="8:8">
      <c r="H121" s="6"/>
    </row>
    <row r="122" spans="8:8">
      <c r="H122" s="6"/>
    </row>
    <row r="123" spans="8:8">
      <c r="H123" s="6"/>
    </row>
    <row r="124" spans="8:8">
      <c r="H124" s="6"/>
    </row>
    <row r="125" spans="8:8">
      <c r="H125" s="6"/>
    </row>
    <row r="126" spans="8:8">
      <c r="H126" s="6"/>
    </row>
    <row r="127" spans="8:8">
      <c r="H127" s="6"/>
    </row>
    <row r="128" spans="8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CITROEN DS3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Dugsta</cp:lastModifiedBy>
  <dcterms:created xsi:type="dcterms:W3CDTF">2017-08-30T12:15:34Z</dcterms:created>
  <dcterms:modified xsi:type="dcterms:W3CDTF">2018-01-14T22:05:16Z</dcterms:modified>
</cp:coreProperties>
</file>